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9465" windowHeight="4500" activeTab="4"/>
  </bookViews>
  <sheets>
    <sheet name="PnL" sheetId="1" r:id="rId1"/>
    <sheet name="BS" sheetId="2" r:id="rId2"/>
    <sheet name="EQUITY" sheetId="3" r:id="rId3"/>
    <sheet name="CFLW" sheetId="4" r:id="rId4"/>
    <sheet name="NOTES (2)" sheetId="5" r:id="rId5"/>
  </sheets>
  <definedNames>
    <definedName name="_xlnm.Print_Area" localSheetId="4">'NOTES (2)'!$A:$IV</definedName>
  </definedNames>
  <calcPr fullCalcOnLoad="1"/>
</workbook>
</file>

<file path=xl/sharedStrings.xml><?xml version="1.0" encoding="utf-8"?>
<sst xmlns="http://schemas.openxmlformats.org/spreadsheetml/2006/main" count="209" uniqueCount="179">
  <si>
    <t>There were no issuance and repayment of debt and equity securities, share buy-back, share cancellations, shares held as treasury shares and resale of treasury shares for the current quarter other than the issue of shares for ESOS.</t>
  </si>
  <si>
    <t>There are no subsequent events to the end of the reporting period that have not been reflected in the financial statement other than stated in note 20.</t>
  </si>
  <si>
    <t>a</t>
  </si>
  <si>
    <t>b</t>
  </si>
  <si>
    <t>There are no significant intercompany transactions other than those incurred in the ordinary course of business as in the previous quarters. Details of those transactions shall be disclosed at the year end.</t>
  </si>
  <si>
    <t>There were no outstanding corporate proposals as at the date of this report other than the corporate proposal for the establishment of a new ESOS to replace the previous ESOS which expired on 15/10/02. The new ESOS is pending shareholders approval at the coming EGM on 26/11/02.</t>
  </si>
  <si>
    <t>RM'000</t>
  </si>
  <si>
    <t>Turnover</t>
  </si>
  <si>
    <t>AS AT END OF CURRENT QUARTER</t>
  </si>
  <si>
    <t>AS AT PRECEDING FINANCIAL YEAR END</t>
  </si>
  <si>
    <t>Profit/(loss) before tax</t>
  </si>
  <si>
    <t>Manufacturing</t>
  </si>
  <si>
    <t>Support services</t>
  </si>
  <si>
    <t>Material Litigation</t>
  </si>
  <si>
    <t>Segmental Reporting</t>
  </si>
  <si>
    <t>Current Year Prospects</t>
  </si>
  <si>
    <t>By order of the Board</t>
  </si>
  <si>
    <t>Lim Kim Teck</t>
  </si>
  <si>
    <t>Company Secretary</t>
  </si>
  <si>
    <t>Penang</t>
  </si>
  <si>
    <t>Total Assets Employed</t>
  </si>
  <si>
    <t>No profit forecast was issued by the company during the financial year.</t>
  </si>
  <si>
    <t>INDIVIDUAL QUARTER</t>
  </si>
  <si>
    <t>CUMULATIVE QUARTER</t>
  </si>
  <si>
    <t>Income Tax</t>
  </si>
  <si>
    <t>RM '000</t>
  </si>
  <si>
    <t>There were no sale of unquoted investments or properties for the current quarter and financial year to-date.</t>
  </si>
  <si>
    <t>Deferred taxation</t>
  </si>
  <si>
    <t>There were no exceptional items for the current quarter and the financial year to date.</t>
  </si>
  <si>
    <t>Investment holding</t>
  </si>
  <si>
    <t>Cumulative  Quarter Ended 30/6/2002</t>
  </si>
  <si>
    <t>CONDENSED CONSOLIDATED BALANCE SHEET</t>
  </si>
  <si>
    <t>There are no changes to the estimates reported in the current or prior financial years.</t>
  </si>
  <si>
    <t>Total</t>
  </si>
  <si>
    <t>SHARE CAPITAL</t>
  </si>
  <si>
    <t>Profit after taxation</t>
  </si>
  <si>
    <t>Share premium from ESOS</t>
  </si>
  <si>
    <t>Shares issued from ESOS exercised</t>
  </si>
  <si>
    <t>Balance as at 30 September 2002</t>
  </si>
  <si>
    <t>Balance as at 30 September 2001</t>
  </si>
  <si>
    <t>LKT INDUSTRIAL BERHAD</t>
  </si>
  <si>
    <t>CASH FLOW FROM OPERATING ACTIVITIES</t>
  </si>
  <si>
    <t>Adjustment for:-</t>
  </si>
  <si>
    <t>Non-cash items</t>
  </si>
  <si>
    <t>Non-operating items</t>
  </si>
  <si>
    <t>Operating profit before working capital changes</t>
  </si>
  <si>
    <t>Net change in current assets</t>
  </si>
  <si>
    <t>Net change in current liabilities</t>
  </si>
  <si>
    <t>CASH FLOWS FROM INVESTING ACTIVITIES</t>
  </si>
  <si>
    <t>Other investments</t>
  </si>
  <si>
    <t>CASH FLOW FROM FINANCING ACTIVITIES</t>
  </si>
  <si>
    <t>Proceeds from shares issued</t>
  </si>
  <si>
    <t>Net change in Cash &amp; Cash Equivalents</t>
  </si>
  <si>
    <t>Cash &amp; cash equivalents at 30 September 2002</t>
  </si>
  <si>
    <t>REVENUE</t>
  </si>
  <si>
    <t>The figures have not been audited</t>
  </si>
  <si>
    <t>(Incorporated in Malaysia)</t>
  </si>
  <si>
    <r>
      <t>LKT INDUSTRIAL BERHAD</t>
    </r>
    <r>
      <rPr>
        <b/>
        <sz val="10"/>
        <rFont val="Arial"/>
        <family val="2"/>
      </rPr>
      <t xml:space="preserve"> </t>
    </r>
    <r>
      <rPr>
        <sz val="10"/>
        <rFont val="Arial"/>
        <family val="2"/>
      </rPr>
      <t>(298188-A)</t>
    </r>
  </si>
  <si>
    <t>CURRENT YEAR QUARTER</t>
  </si>
  <si>
    <t>CURRENT YEAR TO DATE</t>
  </si>
  <si>
    <t>Other income</t>
  </si>
  <si>
    <t>Taxation</t>
  </si>
  <si>
    <t>Basic earnings per ordinary share (sen)</t>
  </si>
  <si>
    <t>Diluted earnings per ordinary share (sen)</t>
  </si>
  <si>
    <t>AS AT 30 SEPTEMBER 2002</t>
  </si>
  <si>
    <t>ASSETS</t>
  </si>
  <si>
    <t>PROPERTY, PLANT AND EQUIPMENT</t>
  </si>
  <si>
    <t>ASSOCIATED COMPANIES</t>
  </si>
  <si>
    <t>INVESTMENT IN JOINT VENTURE COMPANY</t>
  </si>
  <si>
    <t>INVESTMENT</t>
  </si>
  <si>
    <t>CURRENT ASSETS</t>
  </si>
  <si>
    <t>Inventories</t>
  </si>
  <si>
    <t>Trade debtors</t>
  </si>
  <si>
    <t>Other debtors, deposits and prepayment</t>
  </si>
  <si>
    <t>Amount owing by associated company</t>
  </si>
  <si>
    <t>Deposits with licensed banks</t>
  </si>
  <si>
    <t>Cash and bank balances</t>
  </si>
  <si>
    <t>TOTAL ASSETS</t>
  </si>
  <si>
    <t>EQUITY AND LIABILITIES</t>
  </si>
  <si>
    <t>SHARE PREMIUM</t>
  </si>
  <si>
    <t>RESERVE ON CONSOLIDATION</t>
  </si>
  <si>
    <t>ASSETS REVALUATION RESERVE</t>
  </si>
  <si>
    <t>ACCUMULATED PROFIT CARRIED FORWARD</t>
  </si>
  <si>
    <t>DEFERRED TAXATION</t>
  </si>
  <si>
    <t>CURRENT LIABILITIES</t>
  </si>
  <si>
    <t>Trade creditors</t>
  </si>
  <si>
    <t>Other creditors and accruals</t>
  </si>
  <si>
    <t>TOTAL EQUITY AND LIABILITIES</t>
  </si>
  <si>
    <t>There were no off balance sheet financial instruments as at the date of this report.</t>
  </si>
  <si>
    <t>Issued ordinary shares at beginning of year</t>
  </si>
  <si>
    <t>Weighted average number of ordinary shares</t>
  </si>
  <si>
    <t>Effect of share options</t>
  </si>
  <si>
    <t>Operating Profit / (Loss)</t>
  </si>
  <si>
    <t>Profit/ (Loss) before taxation</t>
  </si>
  <si>
    <t>Amount owing by joint venture company</t>
  </si>
  <si>
    <t>CURRENCY TRANSLATION RESERVE</t>
  </si>
  <si>
    <t>Provision for tax</t>
  </si>
  <si>
    <t>DISTRIBUTABLE RESERVES</t>
  </si>
  <si>
    <t>NON-DISTRIBUTABLE RESERVE</t>
  </si>
  <si>
    <t>Currency translation differences</t>
  </si>
  <si>
    <t>Share of results of joint venture company</t>
  </si>
  <si>
    <t>Effect on foreign exchange translation</t>
  </si>
  <si>
    <t xml:space="preserve">The interim financial report has been prepared in accordance with MASB 26 Interim Financial Reporting.  </t>
  </si>
  <si>
    <t>First Quarter Ended</t>
  </si>
  <si>
    <t>30/9/2002</t>
  </si>
  <si>
    <t>Consolidation adjustments</t>
  </si>
  <si>
    <t>The valuations of land and buildings have been brought forward without amendment from the previous annual report.</t>
  </si>
  <si>
    <t>Buildings</t>
  </si>
  <si>
    <t>Air conditioners</t>
  </si>
  <si>
    <t>Computer and software</t>
  </si>
  <si>
    <t>Factory equipment</t>
  </si>
  <si>
    <t>Office equipment</t>
  </si>
  <si>
    <t>Plant &amp; machinery</t>
  </si>
  <si>
    <t>Office furniture &amp; fittings</t>
  </si>
  <si>
    <t>Factory furniture &amp; fittings</t>
  </si>
  <si>
    <t>Storage system</t>
  </si>
  <si>
    <t>Mould</t>
  </si>
  <si>
    <t>Capital WIP</t>
  </si>
  <si>
    <t>Capital commitments</t>
  </si>
  <si>
    <t>Capital expenditure contracted for acquisition of plant and machinery not provided in the financial statements</t>
  </si>
  <si>
    <t>Related party transactions</t>
  </si>
  <si>
    <t>Current  Quarter Ended 30/9/2002</t>
  </si>
  <si>
    <t xml:space="preserve">There were no purchase or disposal of quoted securities by all companies in LKT Group for the current quarter </t>
  </si>
  <si>
    <t>Effect of shares issued during the quarter</t>
  </si>
  <si>
    <t>Earnings per share</t>
  </si>
  <si>
    <t>Weighted average number of ordinary shares (diluted)</t>
  </si>
  <si>
    <t>Quarterly report on consolidated results for the 3 months ended 30/9/2002</t>
  </si>
  <si>
    <t>CONDENSED CONSOLIDATED INCOME STATEMENTS</t>
  </si>
  <si>
    <t>PRECEDING YEAR TO DATE</t>
  </si>
  <si>
    <t>PRECEDING YEAR  QUARTER</t>
  </si>
  <si>
    <t>Profit/(Loss) after taxation</t>
  </si>
  <si>
    <t>CONDENSED CONSOLIDATED STATEMENT OF CHANGES IN EQUITY</t>
  </si>
  <si>
    <t>3 months ended 30 September 2002</t>
  </si>
  <si>
    <t>3 months ended 30 September 2001</t>
  </si>
  <si>
    <t>Balance as at 1 July 2002</t>
  </si>
  <si>
    <t>Loss after taxation</t>
  </si>
  <si>
    <t>Balance as at 1 July 2001</t>
  </si>
  <si>
    <t>CONDENSED CONSOLIDATED CASH FLOW STATEMENT</t>
  </si>
  <si>
    <t>FOR THE CURRENT QUARTER ENDED</t>
  </si>
  <si>
    <t>Loss before taxation</t>
  </si>
  <si>
    <t>Net cash inflows from operating activities</t>
  </si>
  <si>
    <t>Cash &amp; Cash equivalents as at 1 July 2002</t>
  </si>
  <si>
    <t>Net cash outflow from investing activities</t>
  </si>
  <si>
    <t>Net cash inflow in financing activities</t>
  </si>
  <si>
    <t>Notes to the Interim Financial Report</t>
  </si>
  <si>
    <t>The interim financial report should be read in conjunction with the audited financial statements of the Group for the year ended 30 June 2002.</t>
  </si>
  <si>
    <t>The accounting policies and methods of computation adopted by the Group in this interim financial report are consistent with those adopted in the audited financial statements for the year ended 30 June 2002.</t>
  </si>
  <si>
    <t>The Group's operation is largely dependent on the cyclical trend of the electronics and semiconductor industries which is presently experiencing its second year of downturn with expected turnaround in 2003.</t>
  </si>
  <si>
    <t>The acquisition of property, plant and equipment during the first quarter ended 30 September 2002 are as follows:</t>
  </si>
  <si>
    <t>There is no disposal of property, plant and equipment during the quarter.</t>
  </si>
  <si>
    <t>There is no change in the composition of the Group for the current quarter including business combination acquisition or disposal of subsidiaries and long term investments, restructuring and discontinuing operations</t>
  </si>
  <si>
    <t>Contingent Liabilities</t>
  </si>
  <si>
    <t>Quarter Ended 30/9/2002</t>
  </si>
  <si>
    <t>Banker's guarantee to third parties (unsecured)</t>
  </si>
  <si>
    <t>There were no transactions with the directors and key management personnel other than the remuneration package paid to them in accordance with the terms and conditions of their appointment.</t>
  </si>
  <si>
    <t>Based on profit for the period</t>
  </si>
  <si>
    <t>The Group has a tax expense despite a loss as profit from certain subsidiaries cannot be set-off against losses of other subsidiaries for tax purposes as group relief is not available.</t>
  </si>
  <si>
    <t>There were no Group borrowings and debt securities as at 30 September 2002.</t>
  </si>
  <si>
    <t>There is no pending material litigation other than as follows:</t>
  </si>
  <si>
    <t>In the arbitration matter of LKT vs. N.V. Gelderse Ontwikkelingsmaatschappij (the Netherlands), Richard H.J. Fierkens, Albert Chun Ying Llo, Jaap Van Der Werff [Case No. 10209/OL/ESR] for dispute between the Company and its Joint Venture partners, the International Chamber of Commerce International Court of Aribtration, in Singapore awarded the case in favour of the Company on 29/12/00.
In the Partial Award dated 29/12/00, the Respondents were ordered to pay the Company the total sum of RM504,210.00 plus interest at 6% per annum calculated from 4 November 1998 until final settlement being indemnity payable to the Company. To date N.V. Gelderse Ontwikkelingsmaatschappij has paid the Company the sum of RM213,419.54 (inclusive of RM23,054.54 as late payment interest), while the other Respondents have not made any payment whatsoever.</t>
  </si>
  <si>
    <t>Cash and Cash Equivalents</t>
  </si>
  <si>
    <t>Condensed Consolidated Cash Flow Statement</t>
  </si>
  <si>
    <t>There is no comparative figures as this is the first year of adoption of MASB 26.</t>
  </si>
  <si>
    <t>The notes on pages 5 to 7 form an integral part of this interim financial report</t>
  </si>
  <si>
    <t>The hearing on quantum of damages was held in the months of August ’01 and April ’02 and consequently on 11/10/02 the ICC International Court of Arbitration handed down the Final Award where it was held that N.V. Gelderse Ontwikkelingsmaatschappij is liable to pay the Company the sum of RM7.45 million while Richard H.J. Fierkens, Albert Chun Ying Llo, Jaap Van Der Werff shall jointly and severally be liable to pay the Company the sum of Euro4,176,633.00 as damages, RM723,030 as costs, RM360,418 as interest already accrued and Euro37,151.00 p.a. as further interest to be calculated from 1/1/02 until full and final settlement  of the judgement sums.
N.V. Gelderse Ontwikkelingsmaatschappij had on 8 November 2002 paid the Company their portion of the Final Award in full totaling RM7,447,184, while the other Respondents have not made any payment whatsoever. The compensation received would only be taken into the Group results for the 2nd Quarter ending 31 December 2002.</t>
  </si>
  <si>
    <t>Current Quarter Results Vs Preceding Quarter Results</t>
  </si>
  <si>
    <t>Current Quarter Results Vs Preceding Year Corresponding Quarter Results</t>
  </si>
  <si>
    <t>In the event that joint venture company, Spray Devices Technology Sdn Bhd, shall require additional funding for its working capital exceeding the sum of RM1,200,000, the shareholder of the joint venture company agree to increase the paid-up and issued capital of the joint venture company up to a maximum sum of RM1,500,000 to participate in the additional funding in direct proportion to the shareholding in the joint venture company.</t>
  </si>
  <si>
    <t xml:space="preserve"> - Cash and bank balances and deposits</t>
  </si>
  <si>
    <t xml:space="preserve"> - Less: Deposits pledged as securities</t>
  </si>
  <si>
    <t xml:space="preserve">No dividend has been paid or recommended in the first quarter ended 30th September 2002. </t>
  </si>
  <si>
    <t>Group loss before taxation for the quarter ended 30th September 2002 is RM1,701,000 as compared to the Group loss before taxation of RM 305,000 for the previous quarter. The contributing factor is due to a decline in revenue from RM19.9m in the preceding quarter  compared to RM12.0m reported for the current quarter arising from the continued uncertainty in the semiconductor industry.</t>
  </si>
  <si>
    <t>The Group revenue dropped by 39% from RM19.8m in the preceding year corresponding  quarter to RM12.0m  in the current quarter. On the back of a lower turnover, the Group recorded a loss of RM1.7m as compared to profit before tax of  RM2.9m in the preceding year quarter.</t>
  </si>
  <si>
    <t>26 November 2002</t>
  </si>
  <si>
    <t xml:space="preserve">According to SEMI Capital Equipment Consensus Forecast released on 17 July 2002, the annual sales of semiconductor equipment manufacturing industry will drop from US$28 billion in 2001 to US$22.8 billion in 2002 before it is expected to grow to US$29.5 billion in 2003.  In view of the forecasted contraction in 2002, LKT do not foresee any significant improvements for the remaining part of 2002.                                                                                                                                                                          </t>
  </si>
  <si>
    <t xml:space="preserve">On  29 August 2002,   the Company announced the change of  its financial year end from 30 June to 31 December with effect from 31 December 2002. Comments on current year prospects cover period from 30 June 2002 to 31 December 2002 only.                                                                                                                                                                          </t>
  </si>
  <si>
    <t>The basic earnings per share for the quarter has been calculated on the Group's loss after taxation of RM1,827,000 (Preceding year corresponding quarter : RM2,554,000 ) based on the weighted average number of ordinary shares in issue of 65,712,357 (Preceding year corresponding quarter : 51,441,486 ).</t>
  </si>
  <si>
    <t>The diluted earnings per share for the quarter has been calculated based on the Group's loss after taxation of RM1,827,000 (Preceeding year corresponding quarter : RM2,554,000) on the adjusted weighted average number of ordinary shares issued and issuable of 65,828,046 (Preceeding year corresponding quarter : 51,539,604)</t>
  </si>
  <si>
    <t>The deposits pledged as securities has been excluded as cash and cash equivalents in the preparation of cash flow statement.</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</si>
</sst>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0_);_(* \(#,##0.0\);_(* &quot;-&quot;??_);_(@_)"/>
    <numFmt numFmtId="179" formatCode="_(* #,##0_);_(* \(#,##0\);_(* &quot;-&quot;??_);_(@_)"/>
    <numFmt numFmtId="180" formatCode="0.00000000"/>
    <numFmt numFmtId="181" formatCode="0.0000000"/>
    <numFmt numFmtId="182" formatCode="0.000000"/>
    <numFmt numFmtId="183" formatCode="0.00000"/>
    <numFmt numFmtId="184" formatCode="0.0000"/>
    <numFmt numFmtId="185" formatCode="0.000"/>
    <numFmt numFmtId="186" formatCode="0.00_);\(0.00\)"/>
    <numFmt numFmtId="187" formatCode="_(* #,##0.000_);_(* \(#,##0.000\);_(* &quot;-&quot;??_);_(@_)"/>
    <numFmt numFmtId="188" formatCode="&quot;Yes&quot;;&quot;Yes&quot;;&quot;No&quot;"/>
    <numFmt numFmtId="189" formatCode="&quot;True&quot;;&quot;True&quot;;&quot;False&quot;"/>
    <numFmt numFmtId="190" formatCode="&quot;On&quot;;&quot;On&quot;;&quot;Off&quot;"/>
    <numFmt numFmtId="191" formatCode="mm/dd/yy"/>
  </numFmts>
  <fonts count="8">
    <font>
      <sz val="11"/>
      <name val="Arial"/>
      <family val="0"/>
    </font>
    <font>
      <b/>
      <sz val="11"/>
      <name val="Arial"/>
      <family val="2"/>
    </font>
    <font>
      <sz val="10"/>
      <name val="Arial"/>
      <family val="2"/>
    </font>
    <font>
      <b/>
      <sz val="10"/>
      <name val="Arial"/>
      <family val="2"/>
    </font>
    <font>
      <b/>
      <sz val="14"/>
      <name val="Arial"/>
      <family val="2"/>
    </font>
    <font>
      <b/>
      <sz val="12"/>
      <name val="Arial"/>
      <family val="2"/>
    </font>
    <font>
      <sz val="11"/>
      <color indexed="9"/>
      <name val="Arial"/>
      <family val="2"/>
    </font>
    <font>
      <i/>
      <sz val="11"/>
      <name val="Arial"/>
      <family val="2"/>
    </font>
  </fonts>
  <fills count="2">
    <fill>
      <patternFill/>
    </fill>
    <fill>
      <patternFill patternType="gray125"/>
    </fill>
  </fills>
  <borders count="7">
    <border>
      <left/>
      <right/>
      <top/>
      <bottom/>
      <diagonal/>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4">
    <xf numFmtId="0" fontId="0" fillId="0" borderId="0" xfId="0" applyAlignment="1">
      <alignment/>
    </xf>
    <xf numFmtId="0" fontId="1" fillId="0" borderId="0" xfId="0" applyFont="1" applyAlignment="1">
      <alignment horizontal="center" vertical="top" wrapText="1"/>
    </xf>
    <xf numFmtId="0" fontId="1" fillId="0" borderId="0" xfId="0" applyFont="1" applyAlignment="1">
      <alignment horizontal="center"/>
    </xf>
    <xf numFmtId="0" fontId="1" fillId="0" borderId="0" xfId="0" applyFont="1" applyAlignment="1">
      <alignment/>
    </xf>
    <xf numFmtId="0" fontId="2" fillId="0" borderId="0" xfId="0" applyFont="1" applyAlignment="1">
      <alignment horizontal="center"/>
    </xf>
    <xf numFmtId="0" fontId="0" fillId="0" borderId="0" xfId="0" applyAlignment="1">
      <alignment/>
    </xf>
    <xf numFmtId="0" fontId="0" fillId="0" borderId="0" xfId="0" applyFont="1" applyFill="1" applyAlignment="1">
      <alignment horizontal="left"/>
    </xf>
    <xf numFmtId="0" fontId="0" fillId="0" borderId="0" xfId="0" applyFont="1" applyFill="1" applyAlignment="1">
      <alignment/>
    </xf>
    <xf numFmtId="0" fontId="2" fillId="0" borderId="0" xfId="0" applyFont="1" applyFill="1" applyAlignment="1">
      <alignment horizontal="left"/>
    </xf>
    <xf numFmtId="0" fontId="2" fillId="0" borderId="0" xfId="0" applyFont="1" applyFill="1" applyAlignment="1">
      <alignment horizontal="center"/>
    </xf>
    <xf numFmtId="0" fontId="2" fillId="0" borderId="0" xfId="0" applyFont="1" applyAlignment="1">
      <alignment horizontal="center" vertical="top" wrapText="1"/>
    </xf>
    <xf numFmtId="179" fontId="0" fillId="0" borderId="0" xfId="15" applyNumberFormat="1" applyAlignment="1">
      <alignment/>
    </xf>
    <xf numFmtId="179" fontId="0" fillId="0" borderId="1" xfId="15" applyNumberFormat="1" applyBorder="1" applyAlignment="1">
      <alignment/>
    </xf>
    <xf numFmtId="179" fontId="0" fillId="0" borderId="2" xfId="15" applyNumberFormat="1" applyBorder="1" applyAlignment="1">
      <alignment/>
    </xf>
    <xf numFmtId="179" fontId="0" fillId="0" borderId="0" xfId="15" applyNumberFormat="1" applyBorder="1" applyAlignment="1">
      <alignment/>
    </xf>
    <xf numFmtId="0" fontId="2" fillId="0" borderId="0" xfId="0" applyFont="1" applyAlignment="1">
      <alignment horizontal="center" vertical="top"/>
    </xf>
    <xf numFmtId="0" fontId="4" fillId="0" borderId="0" xfId="0" applyFont="1" applyAlignment="1">
      <alignment/>
    </xf>
    <xf numFmtId="0" fontId="1" fillId="0" borderId="0" xfId="0" applyFont="1" applyAlignment="1">
      <alignment horizontal="center" wrapText="1"/>
    </xf>
    <xf numFmtId="0" fontId="0" fillId="0" borderId="0" xfId="0" applyAlignment="1" quotePrefix="1">
      <alignment/>
    </xf>
    <xf numFmtId="179" fontId="0" fillId="0" borderId="3" xfId="15" applyNumberFormat="1" applyBorder="1" applyAlignment="1">
      <alignment/>
    </xf>
    <xf numFmtId="179" fontId="0" fillId="0" borderId="0" xfId="0" applyNumberFormat="1" applyAlignment="1">
      <alignment/>
    </xf>
    <xf numFmtId="179" fontId="0" fillId="0" borderId="4" xfId="15" applyNumberFormat="1" applyBorder="1" applyAlignment="1">
      <alignment/>
    </xf>
    <xf numFmtId="179" fontId="0" fillId="0" borderId="0" xfId="0" applyNumberFormat="1" applyBorder="1" applyAlignment="1">
      <alignment/>
    </xf>
    <xf numFmtId="0" fontId="4" fillId="0" borderId="0" xfId="0" applyFont="1" applyAlignment="1">
      <alignment horizontal="left"/>
    </xf>
    <xf numFmtId="15" fontId="1" fillId="0" borderId="0" xfId="0" applyNumberFormat="1" applyFont="1" applyAlignment="1">
      <alignment horizontal="center"/>
    </xf>
    <xf numFmtId="191" fontId="1" fillId="0" borderId="0" xfId="0" applyNumberFormat="1" applyFont="1" applyAlignment="1">
      <alignment horizontal="center"/>
    </xf>
    <xf numFmtId="43" fontId="0" fillId="0" borderId="0" xfId="15" applyAlignment="1">
      <alignment/>
    </xf>
    <xf numFmtId="179" fontId="1" fillId="0" borderId="0" xfId="15" applyNumberFormat="1" applyFont="1" applyAlignment="1">
      <alignment horizontal="center"/>
    </xf>
    <xf numFmtId="179" fontId="1" fillId="0" borderId="0" xfId="15" applyNumberFormat="1" applyFont="1" applyAlignment="1">
      <alignment horizontal="center" vertical="top" wrapText="1"/>
    </xf>
    <xf numFmtId="179" fontId="0" fillId="0" borderId="5" xfId="15" applyNumberFormat="1" applyBorder="1" applyAlignment="1">
      <alignment/>
    </xf>
    <xf numFmtId="15" fontId="1" fillId="0" borderId="0" xfId="15" applyNumberFormat="1" applyFont="1" applyAlignment="1">
      <alignment horizontal="center"/>
    </xf>
    <xf numFmtId="43" fontId="0" fillId="0" borderId="5" xfId="15" applyNumberFormat="1" applyBorder="1" applyAlignment="1">
      <alignment/>
    </xf>
    <xf numFmtId="0" fontId="2" fillId="0" borderId="0" xfId="0" applyFont="1" applyFill="1" applyAlignment="1">
      <alignment horizontal="center" vertical="top"/>
    </xf>
    <xf numFmtId="0" fontId="6" fillId="0" borderId="0" xfId="0" applyFont="1" applyAlignment="1">
      <alignment horizontal="center"/>
    </xf>
    <xf numFmtId="179" fontId="6" fillId="0" borderId="0" xfId="15" applyNumberFormat="1" applyFont="1" applyFill="1" applyAlignment="1">
      <alignment/>
    </xf>
    <xf numFmtId="179" fontId="6" fillId="0" borderId="0" xfId="15" applyNumberFormat="1" applyFont="1" applyFill="1" applyBorder="1" applyAlignment="1">
      <alignment/>
    </xf>
    <xf numFmtId="0" fontId="7" fillId="0" borderId="0" xfId="0" applyFont="1" applyAlignment="1">
      <alignment horizontal="left" vertical="top" wrapText="1"/>
    </xf>
    <xf numFmtId="0" fontId="0" fillId="0" borderId="0" xfId="0" applyFont="1" applyAlignment="1">
      <alignment horizontal="left" vertical="top" wrapText="1"/>
    </xf>
    <xf numFmtId="15" fontId="1" fillId="0" borderId="0" xfId="0" applyNumberFormat="1" applyFont="1" applyAlignment="1" quotePrefix="1">
      <alignment horizontal="center"/>
    </xf>
    <xf numFmtId="0" fontId="0" fillId="0" borderId="0" xfId="0" applyFont="1" applyAlignment="1" quotePrefix="1">
      <alignment horizontal="left" vertical="top" wrapText="1"/>
    </xf>
    <xf numFmtId="179" fontId="0" fillId="0" borderId="0" xfId="15" applyNumberFormat="1" applyFont="1" applyAlignment="1">
      <alignment/>
    </xf>
    <xf numFmtId="179" fontId="0" fillId="0" borderId="0" xfId="15" applyNumberFormat="1" applyFont="1" applyBorder="1" applyAlignment="1">
      <alignment/>
    </xf>
    <xf numFmtId="179" fontId="0" fillId="0" borderId="2" xfId="15" applyNumberFormat="1" applyFont="1" applyBorder="1" applyAlignment="1">
      <alignment/>
    </xf>
    <xf numFmtId="0" fontId="0" fillId="0" borderId="0" xfId="0" applyFont="1" applyFill="1" applyAlignment="1">
      <alignment horizontal="left" vertical="top" wrapText="1"/>
    </xf>
    <xf numFmtId="0" fontId="2" fillId="0" borderId="0" xfId="0" applyFont="1" applyAlignment="1">
      <alignment horizontal="left"/>
    </xf>
    <xf numFmtId="0" fontId="0" fillId="0" borderId="0" xfId="0" applyFont="1" applyAlignment="1">
      <alignment/>
    </xf>
    <xf numFmtId="0" fontId="0" fillId="0" borderId="0" xfId="0" applyFont="1" applyAlignment="1">
      <alignment horizontal="left"/>
    </xf>
    <xf numFmtId="0" fontId="0" fillId="0" borderId="0" xfId="0" applyFont="1" applyAlignment="1">
      <alignment horizontal="center"/>
    </xf>
    <xf numFmtId="0" fontId="0" fillId="0" borderId="0" xfId="0" applyFont="1" applyAlignment="1">
      <alignment horizontal="center" vertical="center" wrapText="1"/>
    </xf>
    <xf numFmtId="0" fontId="0" fillId="0" borderId="0" xfId="0" applyFont="1" applyAlignment="1" quotePrefix="1">
      <alignment horizontal="center" vertical="center" wrapText="1"/>
    </xf>
    <xf numFmtId="179" fontId="0" fillId="0" borderId="0" xfId="15" applyNumberFormat="1" applyFont="1" applyAlignment="1">
      <alignment horizontal="right"/>
    </xf>
    <xf numFmtId="179" fontId="0" fillId="0" borderId="3" xfId="15" applyNumberFormat="1" applyFont="1" applyBorder="1" applyAlignment="1">
      <alignment horizontal="right"/>
    </xf>
    <xf numFmtId="179" fontId="0" fillId="0" borderId="6" xfId="15" applyNumberFormat="1" applyFont="1" applyBorder="1" applyAlignment="1">
      <alignment/>
    </xf>
    <xf numFmtId="179" fontId="0" fillId="0" borderId="0" xfId="15" applyNumberFormat="1" applyFont="1" applyBorder="1" applyAlignment="1">
      <alignment horizontal="center"/>
    </xf>
    <xf numFmtId="179" fontId="0" fillId="0" borderId="5" xfId="15" applyNumberFormat="1" applyFont="1" applyBorder="1" applyAlignment="1">
      <alignment horizontal="center"/>
    </xf>
    <xf numFmtId="0" fontId="0" fillId="0" borderId="0" xfId="0" applyFont="1" applyAlignment="1">
      <alignment horizontal="right" vertical="top" wrapText="1"/>
    </xf>
    <xf numFmtId="179" fontId="0" fillId="0" borderId="5" xfId="15" applyNumberFormat="1" applyFont="1" applyBorder="1" applyAlignment="1" quotePrefix="1">
      <alignment horizontal="left" wrapText="1"/>
    </xf>
    <xf numFmtId="179" fontId="0" fillId="0" borderId="0" xfId="15" applyNumberFormat="1" applyFont="1" applyAlignment="1" quotePrefix="1">
      <alignment horizontal="left" vertical="top" wrapText="1"/>
    </xf>
    <xf numFmtId="0" fontId="6" fillId="0" borderId="0" xfId="0" applyFont="1" applyAlignment="1">
      <alignment horizontal="center" vertical="center" wrapText="1"/>
    </xf>
    <xf numFmtId="0" fontId="0" fillId="0" borderId="0" xfId="0" applyFont="1" applyAlignment="1" quotePrefix="1">
      <alignment horizontal="left"/>
    </xf>
    <xf numFmtId="0" fontId="0" fillId="0" borderId="0" xfId="0" applyFont="1" applyFill="1" applyAlignment="1">
      <alignment horizontal="left" wrapText="1"/>
    </xf>
    <xf numFmtId="0" fontId="0" fillId="0" borderId="0" xfId="0" applyFont="1" applyAlignment="1">
      <alignment horizontal="right"/>
    </xf>
    <xf numFmtId="179" fontId="0" fillId="0" borderId="4" xfId="0" applyNumberFormat="1" applyFont="1" applyBorder="1" applyAlignment="1">
      <alignment/>
    </xf>
    <xf numFmtId="179" fontId="0" fillId="0" borderId="0" xfId="0" applyNumberFormat="1" applyFont="1" applyBorder="1" applyAlignment="1">
      <alignment/>
    </xf>
    <xf numFmtId="15" fontId="0" fillId="0" borderId="0" xfId="0" applyNumberFormat="1" applyFont="1" applyAlignment="1" quotePrefix="1">
      <alignment horizontal="left"/>
    </xf>
    <xf numFmtId="179" fontId="0" fillId="0" borderId="0" xfId="15" applyNumberFormat="1" applyFont="1" applyAlignment="1">
      <alignment horizontal="center" vertical="top" wrapText="1"/>
    </xf>
    <xf numFmtId="179" fontId="0" fillId="0" borderId="0" xfId="15" applyNumberFormat="1" applyAlignment="1">
      <alignment horizontal="center" vertical="top" wrapText="1"/>
    </xf>
    <xf numFmtId="179" fontId="0" fillId="0" borderId="0" xfId="15" applyNumberFormat="1" applyAlignment="1">
      <alignment horizontal="center"/>
    </xf>
    <xf numFmtId="179" fontId="4" fillId="0" borderId="0" xfId="15" applyNumberFormat="1" applyFont="1" applyAlignment="1">
      <alignment horizontal="center"/>
    </xf>
    <xf numFmtId="179" fontId="5" fillId="0" borderId="0" xfId="15" applyNumberFormat="1" applyFont="1" applyAlignment="1">
      <alignment horizontal="center"/>
    </xf>
    <xf numFmtId="179" fontId="1" fillId="0" borderId="0" xfId="15" applyNumberFormat="1" applyFont="1" applyAlignment="1">
      <alignment horizontal="center"/>
    </xf>
    <xf numFmtId="0" fontId="1" fillId="0" borderId="0" xfId="0" applyFont="1" applyAlignment="1">
      <alignment horizontal="center"/>
    </xf>
    <xf numFmtId="0" fontId="0" fillId="0" borderId="0" xfId="0" applyAlignment="1">
      <alignment horizontal="center" vertical="top" wrapText="1"/>
    </xf>
    <xf numFmtId="0" fontId="0" fillId="0" borderId="0" xfId="0" applyFont="1" applyAlignment="1">
      <alignment horizontal="justify" vertical="top" wrapText="1"/>
    </xf>
    <xf numFmtId="0" fontId="0" fillId="0" borderId="0" xfId="0" applyFont="1" applyAlignment="1" quotePrefix="1">
      <alignment horizontal="justify" vertical="top" wrapText="1"/>
    </xf>
    <xf numFmtId="0" fontId="0" fillId="0" borderId="0" xfId="0" applyFont="1" applyAlignment="1">
      <alignment horizontal="left" vertical="top" wrapText="1"/>
    </xf>
    <xf numFmtId="0" fontId="0" fillId="0" borderId="0" xfId="0" applyFont="1" applyAlignment="1" quotePrefix="1">
      <alignment horizontal="left" vertical="top" wrapText="1"/>
    </xf>
    <xf numFmtId="0" fontId="0" fillId="0" borderId="0" xfId="0" applyFont="1" applyAlignment="1" quotePrefix="1">
      <alignment horizontal="center"/>
    </xf>
    <xf numFmtId="0" fontId="0" fillId="0" borderId="0" xfId="0" applyFont="1" applyAlignment="1">
      <alignment horizontal="center"/>
    </xf>
    <xf numFmtId="0" fontId="2" fillId="0" borderId="0" xfId="0" applyFont="1" applyAlignment="1">
      <alignment horizontal="left" wrapText="1"/>
    </xf>
    <xf numFmtId="0" fontId="7" fillId="0" borderId="0" xfId="0" applyFont="1" applyAlignment="1">
      <alignment horizontal="left" vertical="top" wrapText="1"/>
    </xf>
    <xf numFmtId="0" fontId="0" fillId="0" borderId="0" xfId="0" applyFont="1" applyFill="1" applyAlignment="1">
      <alignment horizontal="left" vertical="top" wrapText="1"/>
    </xf>
    <xf numFmtId="0" fontId="0" fillId="0" borderId="0" xfId="0" applyFont="1" applyFill="1" applyAlignment="1">
      <alignment horizontal="left" wrapText="1"/>
    </xf>
    <xf numFmtId="0" fontId="0" fillId="0" borderId="0" xfId="0" applyFont="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266700</xdr:colOff>
      <xdr:row>0</xdr:row>
      <xdr:rowOff>28575</xdr:rowOff>
    </xdr:from>
    <xdr:to>
      <xdr:col>3</xdr:col>
      <xdr:colOff>942975</xdr:colOff>
      <xdr:row>4</xdr:row>
      <xdr:rowOff>47625</xdr:rowOff>
    </xdr:to>
    <xdr:pic>
      <xdr:nvPicPr>
        <xdr:cNvPr id="1" name="Picture 1"/>
        <xdr:cNvPicPr preferRelativeResize="1">
          <a:picLocks noChangeAspect="1"/>
        </xdr:cNvPicPr>
      </xdr:nvPicPr>
      <xdr:blipFill>
        <a:blip r:embed="rId1"/>
        <a:stretch>
          <a:fillRect/>
        </a:stretch>
      </xdr:blipFill>
      <xdr:spPr>
        <a:xfrm>
          <a:off x="2952750" y="28575"/>
          <a:ext cx="1847850"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6:H61"/>
  <sheetViews>
    <sheetView showGridLines="0" zoomScale="75" zoomScaleNormal="75" workbookViewId="0" topLeftCell="A1">
      <selection activeCell="H24" sqref="H24"/>
    </sheetView>
  </sheetViews>
  <sheetFormatPr defaultColWidth="9.00390625" defaultRowHeight="14.25"/>
  <cols>
    <col min="1" max="1" width="35.25390625" style="0" customWidth="1"/>
    <col min="2" max="2" width="14.875" style="11" customWidth="1"/>
    <col min="3" max="3" width="0.5" style="0" customWidth="1"/>
    <col min="4" max="4" width="16.625" style="0" customWidth="1"/>
    <col min="5" max="5" width="0.6171875" style="0" customWidth="1"/>
    <col min="6" max="6" width="13.625" style="0" customWidth="1"/>
    <col min="7" max="7" width="0.6171875" style="0" customWidth="1"/>
    <col min="8" max="8" width="16.625" style="0" customWidth="1"/>
  </cols>
  <sheetData>
    <row r="1" ht="14.25"/>
    <row r="2" ht="14.25"/>
    <row r="3" ht="14.25"/>
    <row r="4" ht="14.25"/>
    <row r="5" ht="14.25"/>
    <row r="6" spans="1:8" ht="18">
      <c r="A6" s="68" t="s">
        <v>57</v>
      </c>
      <c r="B6" s="68"/>
      <c r="C6" s="68"/>
      <c r="D6" s="68"/>
      <c r="E6" s="68"/>
      <c r="F6" s="68"/>
      <c r="G6" s="68"/>
      <c r="H6" s="68"/>
    </row>
    <row r="7" spans="1:8" ht="14.25">
      <c r="A7" s="67" t="s">
        <v>56</v>
      </c>
      <c r="B7" s="67"/>
      <c r="C7" s="67"/>
      <c r="D7" s="67"/>
      <c r="E7" s="67"/>
      <c r="F7" s="67"/>
      <c r="G7" s="67"/>
      <c r="H7" s="67"/>
    </row>
    <row r="9" spans="1:8" ht="15.75">
      <c r="A9" s="69" t="s">
        <v>126</v>
      </c>
      <c r="B9" s="69"/>
      <c r="C9" s="69"/>
      <c r="D9" s="69"/>
      <c r="E9" s="69"/>
      <c r="F9" s="69"/>
      <c r="G9" s="69"/>
      <c r="H9" s="69"/>
    </row>
    <row r="10" spans="1:8" ht="15.75">
      <c r="A10" s="69" t="s">
        <v>55</v>
      </c>
      <c r="B10" s="69"/>
      <c r="C10" s="69"/>
      <c r="D10" s="69"/>
      <c r="E10" s="69"/>
      <c r="F10" s="69"/>
      <c r="G10" s="69"/>
      <c r="H10" s="69"/>
    </row>
    <row r="12" ht="18">
      <c r="A12" s="23" t="s">
        <v>127</v>
      </c>
    </row>
    <row r="14" spans="2:8" ht="15">
      <c r="B14" s="70" t="s">
        <v>22</v>
      </c>
      <c r="C14" s="70"/>
      <c r="D14" s="70"/>
      <c r="F14" s="71" t="s">
        <v>23</v>
      </c>
      <c r="G14" s="71"/>
      <c r="H14" s="71"/>
    </row>
    <row r="15" spans="2:8" ht="45.75" customHeight="1">
      <c r="B15" s="28" t="s">
        <v>58</v>
      </c>
      <c r="D15" s="1" t="s">
        <v>129</v>
      </c>
      <c r="F15" s="1" t="s">
        <v>59</v>
      </c>
      <c r="H15" s="1" t="s">
        <v>128</v>
      </c>
    </row>
    <row r="16" spans="2:8" ht="15">
      <c r="B16" s="30">
        <v>37529</v>
      </c>
      <c r="C16" s="25"/>
      <c r="D16" s="24">
        <v>37164</v>
      </c>
      <c r="E16" s="24"/>
      <c r="F16" s="24">
        <v>37529</v>
      </c>
      <c r="G16" s="24"/>
      <c r="H16" s="24">
        <v>37164</v>
      </c>
    </row>
    <row r="17" spans="2:8" ht="15">
      <c r="B17" s="27" t="s">
        <v>6</v>
      </c>
      <c r="D17" s="2" t="s">
        <v>6</v>
      </c>
      <c r="F17" s="2" t="s">
        <v>6</v>
      </c>
      <c r="H17" s="2" t="s">
        <v>6</v>
      </c>
    </row>
    <row r="19" spans="1:8" ht="14.25">
      <c r="A19" t="s">
        <v>54</v>
      </c>
      <c r="B19" s="11">
        <v>12023</v>
      </c>
      <c r="D19" s="11">
        <v>19870</v>
      </c>
      <c r="F19" s="11">
        <v>12023</v>
      </c>
      <c r="H19" s="11">
        <v>19870</v>
      </c>
    </row>
    <row r="20" spans="4:8" ht="14.25">
      <c r="D20" s="11"/>
      <c r="F20" s="11"/>
      <c r="H20" s="11"/>
    </row>
    <row r="21" spans="1:8" ht="14.25">
      <c r="A21" t="s">
        <v>92</v>
      </c>
      <c r="B21" s="11">
        <v>-1716</v>
      </c>
      <c r="D21" s="11">
        <v>2602</v>
      </c>
      <c r="E21" s="26"/>
      <c r="F21" s="11">
        <v>-1716</v>
      </c>
      <c r="G21" s="26"/>
      <c r="H21" s="11">
        <v>2602</v>
      </c>
    </row>
    <row r="22" spans="4:8" ht="14.25">
      <c r="D22" s="11"/>
      <c r="F22" s="11"/>
      <c r="H22" s="11"/>
    </row>
    <row r="23" spans="1:8" ht="14.25">
      <c r="A23" t="s">
        <v>60</v>
      </c>
      <c r="B23" s="11">
        <v>24</v>
      </c>
      <c r="D23" s="11">
        <v>330</v>
      </c>
      <c r="F23" s="11">
        <v>24</v>
      </c>
      <c r="H23" s="11">
        <v>330</v>
      </c>
    </row>
    <row r="24" spans="1:8" ht="14.25">
      <c r="A24" t="s">
        <v>100</v>
      </c>
      <c r="B24" s="11">
        <v>-9</v>
      </c>
      <c r="D24" s="11">
        <v>0</v>
      </c>
      <c r="F24" s="11">
        <v>-9</v>
      </c>
      <c r="H24" s="11">
        <v>0</v>
      </c>
    </row>
    <row r="25" spans="2:8" ht="14.25">
      <c r="B25" s="12"/>
      <c r="D25" s="12"/>
      <c r="F25" s="12"/>
      <c r="H25" s="12"/>
    </row>
    <row r="26" spans="1:8" ht="14.25">
      <c r="A26" t="s">
        <v>93</v>
      </c>
      <c r="B26" s="11">
        <f>SUM(B21:B25)</f>
        <v>-1701</v>
      </c>
      <c r="D26" s="11">
        <f>SUM(D21:D25)</f>
        <v>2932</v>
      </c>
      <c r="F26" s="11">
        <f>SUM(F21:F25)</f>
        <v>-1701</v>
      </c>
      <c r="H26" s="11">
        <f>SUM(H21:H25)</f>
        <v>2932</v>
      </c>
    </row>
    <row r="27" spans="4:8" ht="14.25">
      <c r="D27" s="11"/>
      <c r="F27" s="11"/>
      <c r="H27" s="11"/>
    </row>
    <row r="28" spans="1:8" ht="14.25">
      <c r="A28" t="s">
        <v>61</v>
      </c>
      <c r="B28" s="11">
        <v>-126</v>
      </c>
      <c r="D28" s="11">
        <v>-378</v>
      </c>
      <c r="F28" s="11">
        <v>-126</v>
      </c>
      <c r="H28" s="11">
        <v>-378</v>
      </c>
    </row>
    <row r="29" spans="2:8" ht="14.25">
      <c r="B29" s="12"/>
      <c r="D29" s="12"/>
      <c r="F29" s="12"/>
      <c r="H29" s="12"/>
    </row>
    <row r="30" spans="1:8" ht="15" thickBot="1">
      <c r="A30" t="s">
        <v>130</v>
      </c>
      <c r="B30" s="13">
        <f>+B26+B28</f>
        <v>-1827</v>
      </c>
      <c r="D30" s="13">
        <f>+D26+D28</f>
        <v>2554</v>
      </c>
      <c r="F30" s="13">
        <f>+F26+F28</f>
        <v>-1827</v>
      </c>
      <c r="H30" s="13">
        <f>+H26+H28</f>
        <v>2554</v>
      </c>
    </row>
    <row r="31" spans="4:8" ht="15" thickTop="1">
      <c r="D31" s="11"/>
      <c r="F31" s="11"/>
      <c r="H31" s="11"/>
    </row>
    <row r="32" spans="1:8" ht="15" thickBot="1">
      <c r="A32" t="s">
        <v>62</v>
      </c>
      <c r="B32" s="31">
        <v>-2.78</v>
      </c>
      <c r="D32" s="31">
        <v>4.96</v>
      </c>
      <c r="F32" s="31">
        <v>-2.78</v>
      </c>
      <c r="H32" s="31">
        <v>4.96</v>
      </c>
    </row>
    <row r="33" spans="4:8" ht="15" thickTop="1">
      <c r="D33" s="11"/>
      <c r="F33" s="11"/>
      <c r="H33" s="11"/>
    </row>
    <row r="34" spans="1:8" ht="15" thickBot="1">
      <c r="A34" t="s">
        <v>63</v>
      </c>
      <c r="B34" s="31">
        <v>-2.78</v>
      </c>
      <c r="D34" s="31">
        <v>4.96</v>
      </c>
      <c r="F34" s="31">
        <v>-2.78</v>
      </c>
      <c r="H34" s="31">
        <v>4.96</v>
      </c>
    </row>
    <row r="35" ht="15" thickTop="1"/>
    <row r="37" spans="1:8" ht="28.5" customHeight="1">
      <c r="A37" s="65" t="s">
        <v>163</v>
      </c>
      <c r="B37" s="66"/>
      <c r="C37" s="66"/>
      <c r="D37" s="66"/>
      <c r="E37" s="66"/>
      <c r="F37" s="66"/>
      <c r="G37" s="66"/>
      <c r="H37" s="66"/>
    </row>
    <row r="61" ht="14.25">
      <c r="H61">
        <v>1</v>
      </c>
    </row>
  </sheetData>
  <mergeCells count="7">
    <mergeCell ref="A37:H37"/>
    <mergeCell ref="A7:H7"/>
    <mergeCell ref="A6:H6"/>
    <mergeCell ref="A9:H9"/>
    <mergeCell ref="A10:H10"/>
    <mergeCell ref="B14:D14"/>
    <mergeCell ref="F14:H14"/>
  </mergeCells>
  <printOptions/>
  <pageMargins left="0.643700787" right="0.393700787401575" top="0.590551181102362" bottom="0.590551181102362" header="0.511811023622047" footer="0.511811023622047"/>
  <pageSetup orientation="portrait" paperSize="9" scale="85" r:id="rId2"/>
  <drawing r:id="rId1"/>
</worksheet>
</file>

<file path=xl/worksheets/sheet2.xml><?xml version="1.0" encoding="utf-8"?>
<worksheet xmlns="http://schemas.openxmlformats.org/spreadsheetml/2006/main" xmlns:r="http://schemas.openxmlformats.org/officeDocument/2006/relationships">
  <dimension ref="A1:E60"/>
  <sheetViews>
    <sheetView showGridLines="0" zoomScale="75" zoomScaleNormal="75" workbookViewId="0" topLeftCell="A32">
      <selection activeCell="F60" sqref="F60"/>
    </sheetView>
  </sheetViews>
  <sheetFormatPr defaultColWidth="9.00390625" defaultRowHeight="14.25"/>
  <cols>
    <col min="1" max="1" width="40.50390625" style="0" customWidth="1"/>
    <col min="2" max="2" width="20.625" style="11" customWidth="1"/>
    <col min="3" max="3" width="0.875" style="0" customWidth="1"/>
    <col min="4" max="4" width="20.625" style="11" customWidth="1"/>
  </cols>
  <sheetData>
    <row r="1" ht="18">
      <c r="A1" s="16" t="s">
        <v>40</v>
      </c>
    </row>
    <row r="2" ht="9.75" customHeight="1">
      <c r="A2" s="16"/>
    </row>
    <row r="3" ht="18">
      <c r="A3" s="16" t="s">
        <v>31</v>
      </c>
    </row>
    <row r="4" ht="18">
      <c r="A4" s="16" t="s">
        <v>64</v>
      </c>
    </row>
    <row r="5" ht="11.25" customHeight="1"/>
    <row r="6" spans="2:4" ht="30">
      <c r="B6" s="28" t="s">
        <v>8</v>
      </c>
      <c r="D6" s="28" t="s">
        <v>9</v>
      </c>
    </row>
    <row r="7" spans="2:4" ht="15">
      <c r="B7" s="30">
        <v>37529</v>
      </c>
      <c r="C7" s="24"/>
      <c r="D7" s="30">
        <v>37437</v>
      </c>
    </row>
    <row r="8" spans="2:4" ht="15">
      <c r="B8" s="27" t="s">
        <v>6</v>
      </c>
      <c r="D8" s="27" t="s">
        <v>6</v>
      </c>
    </row>
    <row r="9" ht="7.5" customHeight="1"/>
    <row r="10" ht="15">
      <c r="A10" s="3" t="s">
        <v>65</v>
      </c>
    </row>
    <row r="11" ht="8.25" customHeight="1"/>
    <row r="12" spans="1:4" ht="14.25">
      <c r="A12" t="s">
        <v>66</v>
      </c>
      <c r="B12" s="11">
        <v>58303</v>
      </c>
      <c r="D12" s="11">
        <v>59067</v>
      </c>
    </row>
    <row r="13" ht="6.75" customHeight="1"/>
    <row r="14" spans="1:4" ht="14.25">
      <c r="A14" t="s">
        <v>67</v>
      </c>
      <c r="B14" s="11">
        <v>991</v>
      </c>
      <c r="D14" s="11">
        <v>991</v>
      </c>
    </row>
    <row r="15" ht="8.25" customHeight="1"/>
    <row r="16" spans="1:4" ht="14.25">
      <c r="A16" t="s">
        <v>68</v>
      </c>
      <c r="B16" s="11">
        <v>496</v>
      </c>
      <c r="D16" s="11">
        <v>505</v>
      </c>
    </row>
    <row r="17" ht="8.25" customHeight="1"/>
    <row r="18" spans="1:4" ht="14.25">
      <c r="A18" t="s">
        <v>69</v>
      </c>
      <c r="B18" s="11">
        <v>25</v>
      </c>
      <c r="D18" s="11">
        <v>25</v>
      </c>
    </row>
    <row r="19" ht="8.25" customHeight="1"/>
    <row r="20" ht="15">
      <c r="A20" s="3" t="s">
        <v>70</v>
      </c>
    </row>
    <row r="21" spans="1:4" ht="14.25">
      <c r="A21" t="s">
        <v>71</v>
      </c>
      <c r="B21" s="11">
        <v>15572</v>
      </c>
      <c r="D21" s="11">
        <v>13919</v>
      </c>
    </row>
    <row r="22" spans="1:4" ht="14.25">
      <c r="A22" t="s">
        <v>72</v>
      </c>
      <c r="B22" s="11">
        <v>15955</v>
      </c>
      <c r="D22" s="11">
        <v>30140</v>
      </c>
    </row>
    <row r="23" spans="1:4" ht="14.25">
      <c r="A23" t="s">
        <v>73</v>
      </c>
      <c r="B23" s="11">
        <v>3546</v>
      </c>
      <c r="D23" s="11">
        <v>3223</v>
      </c>
    </row>
    <row r="24" spans="1:4" ht="14.25">
      <c r="A24" t="s">
        <v>74</v>
      </c>
      <c r="B24" s="11">
        <v>2</v>
      </c>
      <c r="D24" s="11">
        <v>2</v>
      </c>
    </row>
    <row r="25" spans="1:4" ht="14.25">
      <c r="A25" t="s">
        <v>94</v>
      </c>
      <c r="B25" s="11">
        <v>12</v>
      </c>
      <c r="D25" s="11">
        <v>0</v>
      </c>
    </row>
    <row r="26" spans="1:4" ht="14.25">
      <c r="A26" t="s">
        <v>75</v>
      </c>
      <c r="B26" s="11">
        <v>20041</v>
      </c>
      <c r="D26" s="11">
        <v>9409</v>
      </c>
    </row>
    <row r="27" spans="1:4" ht="14.25">
      <c r="A27" t="s">
        <v>76</v>
      </c>
      <c r="B27" s="11">
        <v>2502</v>
      </c>
      <c r="D27" s="11">
        <v>3037</v>
      </c>
    </row>
    <row r="28" spans="2:4" ht="14.25">
      <c r="B28" s="21">
        <f>SUM(B21:B27)</f>
        <v>57630</v>
      </c>
      <c r="D28" s="21">
        <f>SUM(D21:D27)</f>
        <v>59730</v>
      </c>
    </row>
    <row r="30" spans="1:4" ht="15.75" thickBot="1">
      <c r="A30" s="3" t="s">
        <v>77</v>
      </c>
      <c r="B30" s="29">
        <f>+SUM(B10:B18)+B28</f>
        <v>117445</v>
      </c>
      <c r="D30" s="29">
        <f>+SUM(D10:D18)+D28</f>
        <v>120318</v>
      </c>
    </row>
    <row r="31" ht="15" thickTop="1"/>
    <row r="32" ht="15">
      <c r="A32" s="3" t="s">
        <v>78</v>
      </c>
    </row>
    <row r="33" ht="8.25" customHeight="1"/>
    <row r="34" spans="1:4" ht="14.25">
      <c r="A34" t="s">
        <v>34</v>
      </c>
      <c r="B34" s="11">
        <v>65754</v>
      </c>
      <c r="D34" s="11">
        <v>65504</v>
      </c>
    </row>
    <row r="36" spans="1:4" ht="14.25">
      <c r="A36" t="s">
        <v>79</v>
      </c>
      <c r="B36" s="11">
        <v>3483</v>
      </c>
      <c r="D36" s="11">
        <v>3289</v>
      </c>
    </row>
    <row r="38" spans="1:4" ht="14.25">
      <c r="A38" t="s">
        <v>80</v>
      </c>
      <c r="B38" s="11">
        <v>4752</v>
      </c>
      <c r="D38" s="11">
        <v>4752</v>
      </c>
    </row>
    <row r="40" spans="1:4" ht="14.25">
      <c r="A40" t="s">
        <v>81</v>
      </c>
      <c r="B40" s="11">
        <v>6498</v>
      </c>
      <c r="D40" s="11">
        <v>6498</v>
      </c>
    </row>
    <row r="42" spans="1:4" ht="14.25">
      <c r="A42" t="s">
        <v>95</v>
      </c>
      <c r="B42" s="11">
        <v>-109</v>
      </c>
      <c r="D42" s="11">
        <v>-39</v>
      </c>
    </row>
    <row r="44" spans="1:4" ht="14.25">
      <c r="A44" t="s">
        <v>82</v>
      </c>
      <c r="B44" s="11">
        <v>23054</v>
      </c>
      <c r="D44" s="11">
        <v>24881</v>
      </c>
    </row>
    <row r="45" spans="2:4" ht="7.5" customHeight="1">
      <c r="B45" s="12"/>
      <c r="D45" s="12"/>
    </row>
    <row r="46" spans="2:4" ht="14.25">
      <c r="B46" s="11">
        <f>SUM(B34:B45)</f>
        <v>103432</v>
      </c>
      <c r="D46" s="11">
        <f>SUM(D34:D45)</f>
        <v>104885</v>
      </c>
    </row>
    <row r="47" ht="7.5" customHeight="1"/>
    <row r="48" spans="1:4" ht="14.25">
      <c r="A48" t="s">
        <v>83</v>
      </c>
      <c r="B48" s="11">
        <v>1045</v>
      </c>
      <c r="D48" s="11">
        <v>1045</v>
      </c>
    </row>
    <row r="49" ht="8.25" customHeight="1"/>
    <row r="50" ht="15">
      <c r="A50" s="3" t="s">
        <v>84</v>
      </c>
    </row>
    <row r="51" spans="1:4" ht="14.25">
      <c r="A51" t="s">
        <v>85</v>
      </c>
      <c r="B51" s="11">
        <v>6287</v>
      </c>
      <c r="D51" s="11">
        <v>8455</v>
      </c>
    </row>
    <row r="52" spans="1:4" ht="14.25">
      <c r="A52" t="s">
        <v>86</v>
      </c>
      <c r="B52" s="11">
        <v>5538</v>
      </c>
      <c r="D52" s="11">
        <v>4841</v>
      </c>
    </row>
    <row r="53" spans="1:4" ht="14.25">
      <c r="A53" t="s">
        <v>96</v>
      </c>
      <c r="B53" s="11">
        <v>1143</v>
      </c>
      <c r="D53" s="11">
        <v>1092</v>
      </c>
    </row>
    <row r="54" spans="2:4" ht="14.25">
      <c r="B54" s="21">
        <f>SUM(B51:B53)</f>
        <v>12968</v>
      </c>
      <c r="D54" s="21">
        <f>SUM(D51:D53)</f>
        <v>14388</v>
      </c>
    </row>
    <row r="56" spans="1:4" ht="15.75" thickBot="1">
      <c r="A56" s="3" t="s">
        <v>87</v>
      </c>
      <c r="B56" s="29">
        <f>+B54+B48+B46</f>
        <v>117445</v>
      </c>
      <c r="D56" s="29">
        <f>+D54+D48+D46</f>
        <v>120318</v>
      </c>
    </row>
    <row r="57" spans="2:4" ht="15" thickTop="1">
      <c r="B57" s="14"/>
      <c r="D57" s="14"/>
    </row>
    <row r="59" spans="1:4" ht="28.5" customHeight="1">
      <c r="A59" s="65" t="s">
        <v>163</v>
      </c>
      <c r="B59" s="66"/>
      <c r="C59" s="66"/>
      <c r="D59" s="66"/>
    </row>
    <row r="60" ht="14.25">
      <c r="E60">
        <v>2</v>
      </c>
    </row>
  </sheetData>
  <mergeCells count="1">
    <mergeCell ref="A59:D59"/>
  </mergeCells>
  <printOptions horizontalCentered="1"/>
  <pageMargins left="0.3937007874015748" right="0.3937007874015748" top="0.5905511811023623" bottom="0.5905511811023623" header="0.5118110236220472" footer="0.5118110236220472"/>
  <pageSetup orientation="portrait" paperSize="9" scale="95" r:id="rId1"/>
</worksheet>
</file>

<file path=xl/worksheets/sheet3.xml><?xml version="1.0" encoding="utf-8"?>
<worksheet xmlns="http://schemas.openxmlformats.org/spreadsheetml/2006/main" xmlns:r="http://schemas.openxmlformats.org/officeDocument/2006/relationships">
  <dimension ref="A1:E55"/>
  <sheetViews>
    <sheetView zoomScale="75" zoomScaleNormal="75" workbookViewId="0" topLeftCell="A1">
      <selection activeCell="E21" sqref="E21"/>
    </sheetView>
  </sheetViews>
  <sheetFormatPr defaultColWidth="9.00390625" defaultRowHeight="14.25"/>
  <cols>
    <col min="1" max="1" width="32.50390625" style="0" customWidth="1"/>
    <col min="2" max="2" width="15.50390625" style="0" bestFit="1" customWidth="1"/>
    <col min="3" max="3" width="19.25390625" style="0" bestFit="1" customWidth="1"/>
    <col min="4" max="4" width="15.625" style="0" customWidth="1"/>
    <col min="5" max="5" width="10.75390625" style="0" customWidth="1"/>
  </cols>
  <sheetData>
    <row r="1" ht="18">
      <c r="A1" s="16" t="s">
        <v>40</v>
      </c>
    </row>
    <row r="2" ht="18">
      <c r="A2" s="16" t="s">
        <v>131</v>
      </c>
    </row>
    <row r="4" spans="2:5" ht="45">
      <c r="B4" s="17" t="s">
        <v>34</v>
      </c>
      <c r="C4" s="17" t="s">
        <v>98</v>
      </c>
      <c r="D4" s="17" t="s">
        <v>97</v>
      </c>
      <c r="E4" s="17" t="s">
        <v>33</v>
      </c>
    </row>
    <row r="5" spans="2:5" ht="15">
      <c r="B5" s="2" t="s">
        <v>6</v>
      </c>
      <c r="C5" s="2" t="s">
        <v>6</v>
      </c>
      <c r="D5" s="2" t="s">
        <v>6</v>
      </c>
      <c r="E5" s="2" t="s">
        <v>6</v>
      </c>
    </row>
    <row r="6" spans="1:5" ht="15">
      <c r="A6" s="3" t="s">
        <v>132</v>
      </c>
      <c r="B6" s="2"/>
      <c r="C6" s="2"/>
      <c r="D6" s="2"/>
      <c r="E6" s="2"/>
    </row>
    <row r="7" spans="2:4" ht="14.25">
      <c r="B7" s="11"/>
      <c r="C7" s="11"/>
      <c r="D7" s="11"/>
    </row>
    <row r="8" spans="1:5" ht="14.25">
      <c r="A8" t="s">
        <v>134</v>
      </c>
      <c r="B8" s="11">
        <v>65504</v>
      </c>
      <c r="C8" s="11">
        <v>14500</v>
      </c>
      <c r="D8" s="11">
        <v>24881</v>
      </c>
      <c r="E8" s="20">
        <f>SUM(B8:D8)</f>
        <v>104885</v>
      </c>
    </row>
    <row r="9" spans="2:4" ht="14.25">
      <c r="B9" s="11"/>
      <c r="C9" s="11"/>
      <c r="D9" s="11"/>
    </row>
    <row r="10" spans="1:5" ht="14.25">
      <c r="A10" t="s">
        <v>135</v>
      </c>
      <c r="B10" s="11"/>
      <c r="C10" s="11"/>
      <c r="D10" s="11">
        <v>-1827</v>
      </c>
      <c r="E10" s="20">
        <f aca="true" t="shared" si="0" ref="E10:E16">SUM(B10:D10)</f>
        <v>-1827</v>
      </c>
    </row>
    <row r="11" spans="2:5" ht="14.25">
      <c r="B11" s="11"/>
      <c r="C11" s="11"/>
      <c r="D11" s="11"/>
      <c r="E11" s="20"/>
    </row>
    <row r="12" spans="1:5" ht="14.25">
      <c r="A12" t="s">
        <v>37</v>
      </c>
      <c r="B12" s="11">
        <v>250</v>
      </c>
      <c r="C12" s="11"/>
      <c r="D12" s="11"/>
      <c r="E12" s="20">
        <f t="shared" si="0"/>
        <v>250</v>
      </c>
    </row>
    <row r="13" spans="1:5" ht="14.25">
      <c r="A13" s="18"/>
      <c r="B13" s="11"/>
      <c r="C13" s="11"/>
      <c r="D13" s="11"/>
      <c r="E13" s="20"/>
    </row>
    <row r="14" spans="1:5" ht="14.25">
      <c r="A14" t="s">
        <v>36</v>
      </c>
      <c r="B14" s="11"/>
      <c r="C14" s="11">
        <v>194</v>
      </c>
      <c r="D14" s="11"/>
      <c r="E14" s="20">
        <f t="shared" si="0"/>
        <v>194</v>
      </c>
    </row>
    <row r="15" spans="2:5" ht="14.25">
      <c r="B15" s="11"/>
      <c r="C15" s="11"/>
      <c r="D15" s="11"/>
      <c r="E15" s="20"/>
    </row>
    <row r="16" spans="1:5" ht="14.25">
      <c r="A16" t="s">
        <v>99</v>
      </c>
      <c r="B16" s="11"/>
      <c r="C16" s="11">
        <v>-70</v>
      </c>
      <c r="D16" s="11"/>
      <c r="E16" s="20">
        <f t="shared" si="0"/>
        <v>-70</v>
      </c>
    </row>
    <row r="17" spans="2:4" ht="14.25">
      <c r="B17" s="11"/>
      <c r="C17" s="11"/>
      <c r="D17" s="11"/>
    </row>
    <row r="18" spans="1:5" ht="15" thickBot="1">
      <c r="A18" t="s">
        <v>38</v>
      </c>
      <c r="B18" s="13">
        <f>SUM(B8:B17)</f>
        <v>65754</v>
      </c>
      <c r="C18" s="13">
        <f>SUM(C8:C17)</f>
        <v>14624</v>
      </c>
      <c r="D18" s="13">
        <f>SUM(D8:D17)</f>
        <v>23054</v>
      </c>
      <c r="E18" s="13">
        <f>SUM(E8:E17)</f>
        <v>103432</v>
      </c>
    </row>
    <row r="19" spans="2:4" ht="15" thickTop="1">
      <c r="B19" s="11"/>
      <c r="C19" s="11"/>
      <c r="D19" s="11"/>
    </row>
    <row r="20" spans="2:4" ht="14.25">
      <c r="B20" s="11"/>
      <c r="C20" s="11"/>
      <c r="D20" s="11"/>
    </row>
    <row r="21" spans="1:4" ht="15">
      <c r="A21" s="3" t="s">
        <v>133</v>
      </c>
      <c r="B21" s="11"/>
      <c r="C21" s="11"/>
      <c r="D21" s="11"/>
    </row>
    <row r="22" spans="2:4" ht="14.25">
      <c r="B22" s="11"/>
      <c r="C22" s="11"/>
      <c r="D22" s="11"/>
    </row>
    <row r="23" spans="1:5" ht="14.25">
      <c r="A23" t="s">
        <v>136</v>
      </c>
      <c r="B23" s="11">
        <v>51438</v>
      </c>
      <c r="C23" s="11">
        <v>13559</v>
      </c>
      <c r="D23" s="11">
        <v>34972</v>
      </c>
      <c r="E23" s="20">
        <f>SUM(B23:D23)</f>
        <v>99969</v>
      </c>
    </row>
    <row r="24" spans="2:4" ht="14.25">
      <c r="B24" s="11"/>
      <c r="C24" s="11"/>
      <c r="D24" s="11"/>
    </row>
    <row r="25" spans="1:5" ht="14.25">
      <c r="A25" t="s">
        <v>35</v>
      </c>
      <c r="B25" s="11"/>
      <c r="C25" s="11"/>
      <c r="D25" s="11">
        <v>2554</v>
      </c>
      <c r="E25" s="20">
        <f>SUM(B25:D25)</f>
        <v>2554</v>
      </c>
    </row>
    <row r="26" spans="2:5" ht="14.25">
      <c r="B26" s="11"/>
      <c r="C26" s="11"/>
      <c r="D26" s="11"/>
      <c r="E26" s="20"/>
    </row>
    <row r="27" spans="1:5" ht="14.25">
      <c r="A27" t="s">
        <v>37</v>
      </c>
      <c r="B27" s="11">
        <v>10</v>
      </c>
      <c r="C27" s="11"/>
      <c r="D27" s="11"/>
      <c r="E27" s="20">
        <f>SUM(B27:D27)</f>
        <v>10</v>
      </c>
    </row>
    <row r="28" spans="1:5" ht="14.25">
      <c r="A28" s="18"/>
      <c r="B28" s="11"/>
      <c r="C28" s="11"/>
      <c r="D28" s="11"/>
      <c r="E28" s="20"/>
    </row>
    <row r="29" spans="1:5" ht="14.25">
      <c r="A29" t="s">
        <v>99</v>
      </c>
      <c r="B29" s="11"/>
      <c r="C29" s="11">
        <v>7</v>
      </c>
      <c r="D29" s="11"/>
      <c r="E29" s="20">
        <f>SUM(B29:D29)</f>
        <v>7</v>
      </c>
    </row>
    <row r="30" spans="2:4" ht="14.25">
      <c r="B30" s="11"/>
      <c r="C30" s="11"/>
      <c r="D30" s="11"/>
    </row>
    <row r="31" spans="1:5" ht="15" thickBot="1">
      <c r="A31" t="s">
        <v>39</v>
      </c>
      <c r="B31" s="13">
        <f>SUM(B23:B30)</f>
        <v>51448</v>
      </c>
      <c r="C31" s="13">
        <f>SUM(C23:C30)</f>
        <v>13566</v>
      </c>
      <c r="D31" s="13">
        <f>SUM(D23:D30)</f>
        <v>37526</v>
      </c>
      <c r="E31" s="13">
        <f>SUM(E23:E30)</f>
        <v>102540</v>
      </c>
    </row>
    <row r="32" ht="15" thickTop="1"/>
    <row r="34" spans="1:5" ht="30.75" customHeight="1">
      <c r="A34" s="72" t="s">
        <v>163</v>
      </c>
      <c r="B34" s="72"/>
      <c r="C34" s="72"/>
      <c r="D34" s="72"/>
      <c r="E34" s="72"/>
    </row>
    <row r="55" ht="14.25">
      <c r="E55">
        <v>3</v>
      </c>
    </row>
  </sheetData>
  <mergeCells count="1">
    <mergeCell ref="A34:E34"/>
  </mergeCells>
  <printOptions/>
  <pageMargins left="0.3937007874015748" right="0.3937007874015748" top="0.5905511811023623" bottom="0.984251968503937" header="0.5118110236220472" footer="0.5118110236220472"/>
  <pageSetup orientation="portrait" paperSize="9" scale="90" r:id="rId1"/>
</worksheet>
</file>

<file path=xl/worksheets/sheet4.xml><?xml version="1.0" encoding="utf-8"?>
<worksheet xmlns="http://schemas.openxmlformats.org/spreadsheetml/2006/main" xmlns:r="http://schemas.openxmlformats.org/officeDocument/2006/relationships">
  <dimension ref="A1:E47"/>
  <sheetViews>
    <sheetView zoomScale="75" zoomScaleNormal="75" workbookViewId="0" topLeftCell="A1">
      <selection activeCell="D14" sqref="D14"/>
    </sheetView>
  </sheetViews>
  <sheetFormatPr defaultColWidth="9.00390625" defaultRowHeight="14.25"/>
  <cols>
    <col min="1" max="1" width="44.375" style="0" customWidth="1"/>
    <col min="2" max="2" width="16.625" style="0" customWidth="1"/>
  </cols>
  <sheetData>
    <row r="1" ht="18">
      <c r="A1" s="16" t="s">
        <v>40</v>
      </c>
    </row>
    <row r="2" ht="18">
      <c r="A2" s="16" t="s">
        <v>137</v>
      </c>
    </row>
    <row r="4" ht="53.25" customHeight="1">
      <c r="B4" s="1" t="s">
        <v>138</v>
      </c>
    </row>
    <row r="5" ht="15">
      <c r="B5" s="38">
        <v>37529</v>
      </c>
    </row>
    <row r="6" ht="15">
      <c r="B6" s="2" t="s">
        <v>6</v>
      </c>
    </row>
    <row r="8" spans="1:2" ht="15">
      <c r="A8" s="3" t="s">
        <v>41</v>
      </c>
      <c r="B8" s="11"/>
    </row>
    <row r="9" ht="14.25">
      <c r="B9" s="11"/>
    </row>
    <row r="10" spans="1:2" ht="14.25">
      <c r="A10" t="s">
        <v>139</v>
      </c>
      <c r="B10" s="11">
        <v>-1701</v>
      </c>
    </row>
    <row r="11" ht="14.25">
      <c r="B11" s="11"/>
    </row>
    <row r="12" spans="1:2" ht="14.25">
      <c r="A12" t="s">
        <v>42</v>
      </c>
      <c r="B12" s="11"/>
    </row>
    <row r="13" ht="14.25">
      <c r="B13" s="11"/>
    </row>
    <row r="14" spans="1:2" ht="14.25">
      <c r="A14" t="s">
        <v>43</v>
      </c>
      <c r="B14" s="11">
        <v>1380</v>
      </c>
    </row>
    <row r="15" spans="1:2" ht="14.25">
      <c r="A15" t="s">
        <v>44</v>
      </c>
      <c r="B15" s="11">
        <v>-68</v>
      </c>
    </row>
    <row r="16" ht="14.25">
      <c r="B16" s="11"/>
    </row>
    <row r="17" spans="1:2" ht="14.25">
      <c r="A17" t="s">
        <v>45</v>
      </c>
      <c r="B17" s="19">
        <f>SUM(B10:B16)</f>
        <v>-389</v>
      </c>
    </row>
    <row r="18" ht="14.25">
      <c r="B18" s="11"/>
    </row>
    <row r="19" spans="1:2" ht="14.25">
      <c r="A19" t="s">
        <v>46</v>
      </c>
      <c r="B19" s="11">
        <v>12218</v>
      </c>
    </row>
    <row r="20" spans="1:2" ht="14.25">
      <c r="A20" t="s">
        <v>47</v>
      </c>
      <c r="B20" s="11">
        <v>-1544</v>
      </c>
    </row>
    <row r="21" ht="14.25">
      <c r="B21" s="11"/>
    </row>
    <row r="22" spans="1:2" ht="14.25">
      <c r="A22" t="s">
        <v>140</v>
      </c>
      <c r="B22" s="19">
        <f>SUM(B17:B21)</f>
        <v>10285</v>
      </c>
    </row>
    <row r="23" ht="14.25">
      <c r="B23" s="11"/>
    </row>
    <row r="24" spans="1:2" ht="15">
      <c r="A24" s="3" t="s">
        <v>48</v>
      </c>
      <c r="B24" s="11"/>
    </row>
    <row r="25" ht="14.25">
      <c r="B25" s="11"/>
    </row>
    <row r="26" spans="1:2" ht="14.25">
      <c r="A26" t="s">
        <v>49</v>
      </c>
      <c r="B26" s="11">
        <v>-618</v>
      </c>
    </row>
    <row r="27" ht="14.25">
      <c r="B27" s="11"/>
    </row>
    <row r="28" spans="1:2" ht="14.25">
      <c r="A28" t="s">
        <v>142</v>
      </c>
      <c r="B28" s="21">
        <f>SUM(B26:B27)</f>
        <v>-618</v>
      </c>
    </row>
    <row r="29" ht="14.25">
      <c r="B29" s="11"/>
    </row>
    <row r="30" spans="1:2" ht="15">
      <c r="A30" s="3" t="s">
        <v>50</v>
      </c>
      <c r="B30" s="11"/>
    </row>
    <row r="31" ht="14.25">
      <c r="B31" s="11"/>
    </row>
    <row r="32" spans="1:2" ht="14.25">
      <c r="A32" t="s">
        <v>51</v>
      </c>
      <c r="B32" s="11">
        <v>444</v>
      </c>
    </row>
    <row r="33" ht="14.25">
      <c r="B33" s="11"/>
    </row>
    <row r="34" spans="1:2" ht="14.25">
      <c r="A34" t="s">
        <v>143</v>
      </c>
      <c r="B34" s="21">
        <f>SUM(B32:B33)</f>
        <v>444</v>
      </c>
    </row>
    <row r="35" ht="14.25">
      <c r="B35" s="11"/>
    </row>
    <row r="36" spans="1:2" ht="14.25">
      <c r="A36" t="s">
        <v>52</v>
      </c>
      <c r="B36" s="11">
        <f>+B22+B28+B34</f>
        <v>10111</v>
      </c>
    </row>
    <row r="37" ht="14.25">
      <c r="B37" s="11"/>
    </row>
    <row r="38" spans="1:2" ht="14.25">
      <c r="A38" t="s">
        <v>141</v>
      </c>
      <c r="B38" s="11">
        <v>11800</v>
      </c>
    </row>
    <row r="39" ht="14.25">
      <c r="B39" s="11"/>
    </row>
    <row r="40" spans="1:2" ht="14.25">
      <c r="A40" t="s">
        <v>101</v>
      </c>
      <c r="B40" s="11">
        <v>-12</v>
      </c>
    </row>
    <row r="41" ht="14.25">
      <c r="B41" s="11"/>
    </row>
    <row r="42" spans="1:2" ht="15" thickBot="1">
      <c r="A42" t="s">
        <v>53</v>
      </c>
      <c r="B42" s="13">
        <f>+B36+B38+B40</f>
        <v>21899</v>
      </c>
    </row>
    <row r="43" ht="15" thickTop="1">
      <c r="B43" s="22"/>
    </row>
    <row r="45" spans="1:5" ht="30" customHeight="1">
      <c r="A45" s="72" t="s">
        <v>163</v>
      </c>
      <c r="B45" s="72"/>
      <c r="C45" s="72"/>
      <c r="D45" s="5"/>
      <c r="E45" s="5"/>
    </row>
    <row r="46" spans="1:5" ht="30" customHeight="1">
      <c r="A46" s="5"/>
      <c r="B46" s="5"/>
      <c r="C46" s="5"/>
      <c r="D46" s="5"/>
      <c r="E46" s="5"/>
    </row>
    <row r="47" ht="14.25">
      <c r="D47">
        <v>4</v>
      </c>
    </row>
  </sheetData>
  <mergeCells count="1">
    <mergeCell ref="A45:C45"/>
  </mergeCells>
  <printOptions/>
  <pageMargins left="0.7480314960629921" right="0.3937007874015748" top="0.7874015748031497" bottom="0.7874015748031497" header="0.5118110236220472" footer="0.5118110236220472"/>
  <pageSetup orientation="portrait" paperSize="9" r:id="rId1"/>
</worksheet>
</file>

<file path=xl/worksheets/sheet5.xml><?xml version="1.0" encoding="utf-8"?>
<worksheet xmlns="http://schemas.openxmlformats.org/spreadsheetml/2006/main" xmlns:r="http://schemas.openxmlformats.org/officeDocument/2006/relationships">
  <dimension ref="A1:G149"/>
  <sheetViews>
    <sheetView showGridLines="0" tabSelected="1" zoomScale="90" zoomScaleNormal="90" workbookViewId="0" topLeftCell="A113">
      <selection activeCell="B123" sqref="B123"/>
    </sheetView>
  </sheetViews>
  <sheetFormatPr defaultColWidth="9.00390625" defaultRowHeight="14.25"/>
  <cols>
    <col min="1" max="1" width="2.875" style="4" customWidth="1"/>
    <col min="2" max="2" width="35.875" style="45" customWidth="1"/>
    <col min="3" max="3" width="13.875" style="45" customWidth="1"/>
    <col min="4" max="4" width="11.625" style="45" customWidth="1"/>
    <col min="5" max="5" width="15.75390625" style="45" customWidth="1"/>
    <col min="6" max="6" width="14.125" style="45" customWidth="1"/>
    <col min="7" max="7" width="21.125" style="45" customWidth="1"/>
    <col min="8" max="16384" width="9.00390625" style="45" customWidth="1"/>
  </cols>
  <sheetData>
    <row r="1" ht="14.25">
      <c r="A1" s="44" t="s">
        <v>144</v>
      </c>
    </row>
    <row r="2" ht="14.25">
      <c r="A2" s="44"/>
    </row>
    <row r="3" spans="1:6" ht="19.5" customHeight="1">
      <c r="A3" s="32">
        <v>1</v>
      </c>
      <c r="B3" s="73" t="s">
        <v>102</v>
      </c>
      <c r="C3" s="74"/>
      <c r="D3" s="74"/>
      <c r="E3" s="74"/>
      <c r="F3" s="74"/>
    </row>
    <row r="4" spans="1:6" ht="34.5" customHeight="1">
      <c r="A4" s="32"/>
      <c r="B4" s="75" t="s">
        <v>145</v>
      </c>
      <c r="C4" s="75"/>
      <c r="D4" s="75"/>
      <c r="E4" s="75"/>
      <c r="F4" s="75"/>
    </row>
    <row r="5" spans="1:6" ht="28.5" customHeight="1">
      <c r="A5" s="10"/>
      <c r="B5" s="73" t="s">
        <v>146</v>
      </c>
      <c r="C5" s="74"/>
      <c r="D5" s="74"/>
      <c r="E5" s="74"/>
      <c r="F5" s="74"/>
    </row>
    <row r="7" spans="1:6" ht="30.75" customHeight="1">
      <c r="A7" s="32">
        <v>2</v>
      </c>
      <c r="B7" s="75" t="s">
        <v>147</v>
      </c>
      <c r="C7" s="75"/>
      <c r="D7" s="75"/>
      <c r="E7" s="75"/>
      <c r="F7" s="75"/>
    </row>
    <row r="8" ht="14.25">
      <c r="A8" s="9"/>
    </row>
    <row r="9" spans="1:6" ht="14.25">
      <c r="A9" s="9">
        <v>3</v>
      </c>
      <c r="B9" s="83" t="s">
        <v>28</v>
      </c>
      <c r="C9" s="83"/>
      <c r="D9" s="83"/>
      <c r="E9" s="83"/>
      <c r="F9" s="83"/>
    </row>
    <row r="11" spans="1:6" ht="14.25">
      <c r="A11" s="4">
        <v>4</v>
      </c>
      <c r="B11" s="46" t="s">
        <v>32</v>
      </c>
      <c r="C11" s="46"/>
      <c r="D11" s="46"/>
      <c r="E11" s="46"/>
      <c r="F11" s="46"/>
    </row>
    <row r="13" spans="1:6" ht="42" customHeight="1">
      <c r="A13" s="15">
        <v>5</v>
      </c>
      <c r="B13" s="76" t="s">
        <v>0</v>
      </c>
      <c r="C13" s="76"/>
      <c r="D13" s="76"/>
      <c r="E13" s="76"/>
      <c r="F13" s="76"/>
    </row>
    <row r="14" spans="1:6" ht="12" customHeight="1">
      <c r="A14" s="15"/>
      <c r="B14" s="39"/>
      <c r="C14" s="39"/>
      <c r="D14" s="39"/>
      <c r="E14" s="39"/>
      <c r="F14" s="39"/>
    </row>
    <row r="15" spans="1:6" ht="14.25">
      <c r="A15" s="15">
        <v>6</v>
      </c>
      <c r="B15" s="81" t="s">
        <v>170</v>
      </c>
      <c r="C15" s="81"/>
      <c r="D15" s="81"/>
      <c r="E15" s="81"/>
      <c r="F15" s="81"/>
    </row>
    <row r="16" spans="1:6" ht="13.5" customHeight="1">
      <c r="A16" s="15"/>
      <c r="B16" s="43"/>
      <c r="C16" s="43"/>
      <c r="D16" s="43"/>
      <c r="E16" s="43"/>
      <c r="F16" s="43"/>
    </row>
    <row r="17" spans="1:6" ht="15" customHeight="1">
      <c r="A17" s="15">
        <v>7</v>
      </c>
      <c r="B17" s="7" t="s">
        <v>14</v>
      </c>
      <c r="C17" s="43"/>
      <c r="D17" s="43"/>
      <c r="E17" s="43"/>
      <c r="F17" s="43"/>
    </row>
    <row r="18" spans="1:6" ht="15" customHeight="1">
      <c r="A18" s="15"/>
      <c r="C18" s="77" t="s">
        <v>103</v>
      </c>
      <c r="D18" s="78"/>
      <c r="E18" s="78"/>
      <c r="F18" s="43"/>
    </row>
    <row r="19" spans="1:6" ht="15" customHeight="1">
      <c r="A19" s="15"/>
      <c r="C19" s="77" t="s">
        <v>104</v>
      </c>
      <c r="D19" s="78"/>
      <c r="E19" s="78"/>
      <c r="F19" s="43"/>
    </row>
    <row r="20" spans="1:6" ht="27.75" customHeight="1">
      <c r="A20" s="15"/>
      <c r="B20" s="48"/>
      <c r="C20" s="48" t="s">
        <v>7</v>
      </c>
      <c r="D20" s="49" t="s">
        <v>10</v>
      </c>
      <c r="E20" s="48" t="s">
        <v>20</v>
      </c>
      <c r="F20" s="43"/>
    </row>
    <row r="21" spans="1:6" ht="15" customHeight="1">
      <c r="A21" s="15"/>
      <c r="B21" s="47"/>
      <c r="C21" s="47" t="s">
        <v>6</v>
      </c>
      <c r="D21" s="47" t="s">
        <v>6</v>
      </c>
      <c r="E21" s="47" t="s">
        <v>6</v>
      </c>
      <c r="F21" s="43"/>
    </row>
    <row r="22" spans="1:6" ht="15" customHeight="1">
      <c r="A22" s="15"/>
      <c r="F22" s="43"/>
    </row>
    <row r="23" spans="1:6" ht="15" customHeight="1">
      <c r="A23" s="15"/>
      <c r="B23" s="45" t="s">
        <v>29</v>
      </c>
      <c r="C23" s="50">
        <v>1321</v>
      </c>
      <c r="D23" s="40">
        <v>268</v>
      </c>
      <c r="E23" s="40">
        <v>80732</v>
      </c>
      <c r="F23" s="43"/>
    </row>
    <row r="24" spans="1:6" ht="15" customHeight="1">
      <c r="A24" s="15"/>
      <c r="B24" s="45" t="s">
        <v>11</v>
      </c>
      <c r="C24" s="50">
        <v>18018</v>
      </c>
      <c r="D24" s="40">
        <v>-2414</v>
      </c>
      <c r="E24" s="40">
        <v>110221</v>
      </c>
      <c r="F24" s="43"/>
    </row>
    <row r="25" spans="1:6" ht="15" customHeight="1">
      <c r="A25" s="15"/>
      <c r="B25" s="45" t="s">
        <v>12</v>
      </c>
      <c r="C25" s="50">
        <v>821</v>
      </c>
      <c r="D25" s="40">
        <v>413</v>
      </c>
      <c r="E25" s="40">
        <v>2142</v>
      </c>
      <c r="F25" s="43"/>
    </row>
    <row r="26" spans="1:6" ht="15" customHeight="1">
      <c r="A26" s="15"/>
      <c r="C26" s="51">
        <f>SUM(C23:C25)</f>
        <v>20160</v>
      </c>
      <c r="D26" s="51">
        <f>SUM(D23:D25)</f>
        <v>-1733</v>
      </c>
      <c r="E26" s="51">
        <f>SUM(E23:E25)</f>
        <v>193095</v>
      </c>
      <c r="F26" s="43"/>
    </row>
    <row r="27" spans="1:6" ht="15" customHeight="1">
      <c r="A27" s="15"/>
      <c r="B27" s="45" t="s">
        <v>105</v>
      </c>
      <c r="C27" s="50">
        <v>-8137</v>
      </c>
      <c r="D27" s="50">
        <v>32</v>
      </c>
      <c r="E27" s="50">
        <v>-75650</v>
      </c>
      <c r="F27" s="43"/>
    </row>
    <row r="28" spans="1:6" ht="15" customHeight="1" thickBot="1">
      <c r="A28" s="15"/>
      <c r="C28" s="52">
        <f>SUM(C26:C27)</f>
        <v>12023</v>
      </c>
      <c r="D28" s="52">
        <f>SUM(D26:D27)</f>
        <v>-1701</v>
      </c>
      <c r="E28" s="52">
        <f>SUM(E26:E27)</f>
        <v>117445</v>
      </c>
      <c r="F28" s="43"/>
    </row>
    <row r="29" spans="1:6" ht="15" customHeight="1">
      <c r="A29" s="15"/>
      <c r="C29" s="41"/>
      <c r="D29" s="41"/>
      <c r="E29" s="41"/>
      <c r="F29" s="43"/>
    </row>
    <row r="30" spans="1:6" ht="15" customHeight="1">
      <c r="A30" s="15">
        <v>8</v>
      </c>
      <c r="B30" s="45" t="s">
        <v>106</v>
      </c>
      <c r="C30" s="41"/>
      <c r="D30" s="41"/>
      <c r="E30" s="41"/>
      <c r="F30" s="43"/>
    </row>
    <row r="31" spans="1:6" ht="15" customHeight="1">
      <c r="A31" s="15"/>
      <c r="B31" s="45" t="s">
        <v>148</v>
      </c>
      <c r="C31" s="41"/>
      <c r="D31" s="41"/>
      <c r="E31" s="41"/>
      <c r="F31" s="43"/>
    </row>
    <row r="32" spans="1:6" ht="15" customHeight="1">
      <c r="A32" s="15"/>
      <c r="C32" s="53" t="s">
        <v>6</v>
      </c>
      <c r="D32" s="41"/>
      <c r="E32" s="41"/>
      <c r="F32" s="43"/>
    </row>
    <row r="33" spans="1:6" ht="15" customHeight="1">
      <c r="A33" s="15"/>
      <c r="B33" s="45" t="s">
        <v>107</v>
      </c>
      <c r="C33" s="41">
        <v>141</v>
      </c>
      <c r="D33" s="41"/>
      <c r="E33" s="41"/>
      <c r="F33" s="43"/>
    </row>
    <row r="34" spans="1:6" ht="15" customHeight="1">
      <c r="A34" s="15"/>
      <c r="B34" s="45" t="s">
        <v>108</v>
      </c>
      <c r="C34" s="41">
        <v>14</v>
      </c>
      <c r="D34" s="41"/>
      <c r="E34" s="41"/>
      <c r="F34" s="43"/>
    </row>
    <row r="35" spans="1:6" ht="15" customHeight="1">
      <c r="A35" s="15"/>
      <c r="B35" s="45" t="s">
        <v>109</v>
      </c>
      <c r="C35" s="41">
        <v>142</v>
      </c>
      <c r="D35" s="41"/>
      <c r="E35" s="41"/>
      <c r="F35" s="43"/>
    </row>
    <row r="36" spans="1:6" ht="15" customHeight="1">
      <c r="A36" s="15"/>
      <c r="B36" s="45" t="s">
        <v>110</v>
      </c>
      <c r="C36" s="41">
        <v>58</v>
      </c>
      <c r="D36" s="41"/>
      <c r="E36" s="41"/>
      <c r="F36" s="43"/>
    </row>
    <row r="37" spans="1:6" ht="15" customHeight="1">
      <c r="A37" s="15"/>
      <c r="B37" s="45" t="s">
        <v>111</v>
      </c>
      <c r="C37" s="41">
        <v>16</v>
      </c>
      <c r="D37" s="41"/>
      <c r="E37" s="41"/>
      <c r="F37" s="43"/>
    </row>
    <row r="38" spans="1:6" ht="15" customHeight="1">
      <c r="A38" s="15"/>
      <c r="B38" s="45" t="s">
        <v>112</v>
      </c>
      <c r="C38" s="41">
        <v>269</v>
      </c>
      <c r="D38" s="41"/>
      <c r="E38" s="41"/>
      <c r="F38" s="43"/>
    </row>
    <row r="39" spans="1:6" ht="15" customHeight="1">
      <c r="A39" s="15"/>
      <c r="B39" s="45" t="s">
        <v>113</v>
      </c>
      <c r="C39" s="41">
        <v>4</v>
      </c>
      <c r="D39" s="41"/>
      <c r="E39" s="41"/>
      <c r="F39" s="43"/>
    </row>
    <row r="40" spans="1:6" ht="15" customHeight="1">
      <c r="A40" s="15"/>
      <c r="B40" s="45" t="s">
        <v>114</v>
      </c>
      <c r="C40" s="41">
        <v>3</v>
      </c>
      <c r="D40" s="41"/>
      <c r="E40" s="41"/>
      <c r="F40" s="43"/>
    </row>
    <row r="41" spans="1:6" ht="15" customHeight="1">
      <c r="A41" s="15"/>
      <c r="B41" s="45" t="s">
        <v>115</v>
      </c>
      <c r="C41" s="41">
        <v>5</v>
      </c>
      <c r="D41" s="41"/>
      <c r="E41" s="41"/>
      <c r="F41" s="43"/>
    </row>
    <row r="42" spans="1:6" ht="15" customHeight="1">
      <c r="A42" s="15"/>
      <c r="B42" s="45" t="s">
        <v>116</v>
      </c>
      <c r="C42" s="41">
        <v>6</v>
      </c>
      <c r="D42" s="41"/>
      <c r="E42" s="41"/>
      <c r="F42" s="43"/>
    </row>
    <row r="43" spans="1:6" ht="15" customHeight="1">
      <c r="A43" s="15"/>
      <c r="B43" s="45" t="s">
        <v>117</v>
      </c>
      <c r="C43" s="41">
        <v>12</v>
      </c>
      <c r="D43" s="41"/>
      <c r="E43" s="41"/>
      <c r="F43" s="43"/>
    </row>
    <row r="44" spans="1:6" ht="15" customHeight="1" thickBot="1">
      <c r="A44" s="15"/>
      <c r="C44" s="42">
        <f>SUM(C33:C43)</f>
        <v>670</v>
      </c>
      <c r="D44" s="41"/>
      <c r="E44" s="41"/>
      <c r="F44" s="43"/>
    </row>
    <row r="45" spans="1:6" ht="9" customHeight="1" thickTop="1">
      <c r="A45" s="15"/>
      <c r="C45" s="41"/>
      <c r="D45" s="41"/>
      <c r="E45" s="41"/>
      <c r="F45" s="43"/>
    </row>
    <row r="46" spans="1:6" ht="15" customHeight="1">
      <c r="A46" s="15"/>
      <c r="B46" s="45" t="s">
        <v>149</v>
      </c>
      <c r="C46" s="41"/>
      <c r="D46" s="41"/>
      <c r="E46" s="41"/>
      <c r="F46" s="43"/>
    </row>
    <row r="47" spans="1:6" ht="15" customHeight="1">
      <c r="A47" s="15"/>
      <c r="C47" s="41"/>
      <c r="D47" s="41"/>
      <c r="E47" s="41"/>
      <c r="F47" s="43"/>
    </row>
    <row r="48" spans="1:6" ht="30" customHeight="1">
      <c r="A48" s="15">
        <v>9</v>
      </c>
      <c r="B48" s="81" t="s">
        <v>1</v>
      </c>
      <c r="C48" s="81"/>
      <c r="D48" s="81"/>
      <c r="E48" s="81"/>
      <c r="F48" s="81"/>
    </row>
    <row r="49" spans="1:6" ht="15" customHeight="1">
      <c r="A49" s="15"/>
      <c r="C49" s="41"/>
      <c r="D49" s="41"/>
      <c r="E49" s="41"/>
      <c r="F49" s="43"/>
    </row>
    <row r="50" spans="1:6" ht="31.5" customHeight="1">
      <c r="A50" s="32">
        <v>10</v>
      </c>
      <c r="B50" s="76" t="s">
        <v>150</v>
      </c>
      <c r="C50" s="76"/>
      <c r="D50" s="76"/>
      <c r="E50" s="76"/>
      <c r="F50" s="76"/>
    </row>
    <row r="51" spans="1:6" ht="14.25">
      <c r="A51" s="32"/>
      <c r="B51" s="39"/>
      <c r="C51" s="39"/>
      <c r="D51" s="39"/>
      <c r="E51" s="39"/>
      <c r="F51" s="39"/>
    </row>
    <row r="52" spans="1:6" ht="14.25">
      <c r="A52" s="32">
        <v>11</v>
      </c>
      <c r="B52" s="45" t="s">
        <v>151</v>
      </c>
      <c r="C52" s="39"/>
      <c r="D52" s="39"/>
      <c r="E52" s="39"/>
      <c r="F52" s="39"/>
    </row>
    <row r="53" spans="1:6" ht="42.75">
      <c r="A53" s="32"/>
      <c r="C53" s="39"/>
      <c r="D53" s="48" t="s">
        <v>152</v>
      </c>
      <c r="E53" s="39"/>
      <c r="F53" s="39"/>
    </row>
    <row r="54" spans="1:6" ht="14.25">
      <c r="A54" s="32"/>
      <c r="C54" s="39"/>
      <c r="D54" s="47" t="s">
        <v>25</v>
      </c>
      <c r="E54" s="39"/>
      <c r="F54" s="39"/>
    </row>
    <row r="55" spans="1:6" ht="15" thickBot="1">
      <c r="A55" s="32"/>
      <c r="B55" s="75" t="s">
        <v>153</v>
      </c>
      <c r="C55" s="75"/>
      <c r="D55" s="54">
        <v>99750</v>
      </c>
      <c r="E55" s="39"/>
      <c r="F55" s="39"/>
    </row>
    <row r="56" spans="1:7" ht="15" thickTop="1">
      <c r="A56" s="32"/>
      <c r="C56" s="39"/>
      <c r="D56" s="39"/>
      <c r="E56" s="39"/>
      <c r="F56" s="39"/>
      <c r="G56" s="45">
        <v>5</v>
      </c>
    </row>
    <row r="57" spans="1:6" ht="14.25">
      <c r="A57" s="32">
        <v>12</v>
      </c>
      <c r="B57" s="45" t="s">
        <v>118</v>
      </c>
      <c r="C57" s="39"/>
      <c r="D57" s="39"/>
      <c r="E57" s="39"/>
      <c r="F57" s="39"/>
    </row>
    <row r="58" spans="1:6" ht="14.25">
      <c r="A58" s="32"/>
      <c r="C58" s="39"/>
      <c r="D58" s="39"/>
      <c r="E58" s="55" t="s">
        <v>6</v>
      </c>
      <c r="F58" s="39"/>
    </row>
    <row r="59" spans="1:6" ht="29.25" customHeight="1" thickBot="1">
      <c r="A59" s="32" t="s">
        <v>2</v>
      </c>
      <c r="B59" s="75" t="s">
        <v>119</v>
      </c>
      <c r="C59" s="75"/>
      <c r="D59" s="39"/>
      <c r="E59" s="56">
        <v>1032</v>
      </c>
      <c r="F59" s="39"/>
    </row>
    <row r="60" spans="1:6" ht="15" thickTop="1">
      <c r="A60" s="32"/>
      <c r="B60" s="37"/>
      <c r="C60" s="37"/>
      <c r="D60" s="39"/>
      <c r="E60" s="57"/>
      <c r="F60" s="39"/>
    </row>
    <row r="61" spans="1:6" ht="60" customHeight="1">
      <c r="A61" s="32" t="s">
        <v>3</v>
      </c>
      <c r="B61" s="75" t="s">
        <v>167</v>
      </c>
      <c r="C61" s="75"/>
      <c r="D61" s="75"/>
      <c r="E61" s="75"/>
      <c r="F61" s="75"/>
    </row>
    <row r="62" spans="1:6" ht="14.25">
      <c r="A62" s="32"/>
      <c r="B62" s="37"/>
      <c r="C62" s="37"/>
      <c r="D62" s="37"/>
      <c r="E62" s="37"/>
      <c r="F62" s="37"/>
    </row>
    <row r="63" spans="1:6" ht="14.25">
      <c r="A63" s="32">
        <v>13</v>
      </c>
      <c r="B63" s="37" t="s">
        <v>120</v>
      </c>
      <c r="C63" s="37"/>
      <c r="D63" s="37"/>
      <c r="E63" s="37"/>
      <c r="F63" s="37"/>
    </row>
    <row r="64" spans="1:6" ht="33.75" customHeight="1">
      <c r="A64" s="32"/>
      <c r="B64" s="75" t="s">
        <v>4</v>
      </c>
      <c r="C64" s="75"/>
      <c r="D64" s="75"/>
      <c r="E64" s="75"/>
      <c r="F64" s="75"/>
    </row>
    <row r="65" spans="1:6" ht="32.25" customHeight="1">
      <c r="A65" s="32"/>
      <c r="B65" s="75" t="s">
        <v>154</v>
      </c>
      <c r="C65" s="75"/>
      <c r="D65" s="75"/>
      <c r="E65" s="75"/>
      <c r="F65" s="75"/>
    </row>
    <row r="66" spans="1:6" ht="15" customHeight="1">
      <c r="A66" s="15"/>
      <c r="B66" s="7"/>
      <c r="C66" s="41"/>
      <c r="D66" s="41"/>
      <c r="E66" s="41"/>
      <c r="F66" s="43"/>
    </row>
    <row r="67" spans="1:2" ht="14.25">
      <c r="A67" s="4">
        <v>14</v>
      </c>
      <c r="B67" s="6" t="s">
        <v>24</v>
      </c>
    </row>
    <row r="68" spans="3:5" ht="57" customHeight="1">
      <c r="C68" s="48" t="s">
        <v>121</v>
      </c>
      <c r="E68" s="58" t="s">
        <v>30</v>
      </c>
    </row>
    <row r="69" spans="2:5" ht="14.25">
      <c r="B69" s="59"/>
      <c r="C69" s="47" t="s">
        <v>25</v>
      </c>
      <c r="E69" s="33" t="s">
        <v>25</v>
      </c>
    </row>
    <row r="70" spans="2:5" ht="14.25">
      <c r="B70" s="46" t="s">
        <v>155</v>
      </c>
      <c r="C70" s="40">
        <v>126</v>
      </c>
      <c r="D70" s="40"/>
      <c r="E70" s="34">
        <v>645</v>
      </c>
    </row>
    <row r="71" spans="2:5" ht="14.25">
      <c r="B71" s="46" t="s">
        <v>27</v>
      </c>
      <c r="C71" s="40">
        <v>0</v>
      </c>
      <c r="D71" s="41"/>
      <c r="E71" s="35">
        <v>1010</v>
      </c>
    </row>
    <row r="72" spans="2:5" ht="15" thickBot="1">
      <c r="B72" s="59"/>
      <c r="C72" s="42">
        <f>SUM(C70:C71)</f>
        <v>126</v>
      </c>
      <c r="D72" s="41"/>
      <c r="E72" s="35">
        <f>SUM(E71:E71)</f>
        <v>1010</v>
      </c>
    </row>
    <row r="73" spans="2:5" ht="15" thickTop="1">
      <c r="B73" s="59"/>
      <c r="C73" s="41"/>
      <c r="D73" s="41"/>
      <c r="E73" s="41"/>
    </row>
    <row r="74" spans="2:6" ht="29.25" customHeight="1">
      <c r="B74" s="75" t="s">
        <v>156</v>
      </c>
      <c r="C74" s="75"/>
      <c r="D74" s="75"/>
      <c r="E74" s="75"/>
      <c r="F74" s="75"/>
    </row>
    <row r="75" spans="2:5" ht="14.25">
      <c r="B75" s="59"/>
      <c r="C75" s="41"/>
      <c r="D75" s="41"/>
      <c r="E75" s="41"/>
    </row>
    <row r="76" spans="1:6" ht="14.25">
      <c r="A76" s="4">
        <v>15</v>
      </c>
      <c r="B76" s="83" t="s">
        <v>26</v>
      </c>
      <c r="C76" s="83"/>
      <c r="D76" s="83"/>
      <c r="E76" s="83"/>
      <c r="F76" s="83"/>
    </row>
    <row r="78" spans="1:6" ht="14.25">
      <c r="A78" s="15">
        <v>16</v>
      </c>
      <c r="B78" s="76" t="s">
        <v>122</v>
      </c>
      <c r="C78" s="76"/>
      <c r="D78" s="76"/>
      <c r="E78" s="76"/>
      <c r="F78" s="76"/>
    </row>
    <row r="79" ht="14.25">
      <c r="B79" s="46"/>
    </row>
    <row r="80" spans="1:6" ht="45" customHeight="1">
      <c r="A80" s="15">
        <v>17</v>
      </c>
      <c r="B80" s="75" t="s">
        <v>5</v>
      </c>
      <c r="C80" s="75"/>
      <c r="D80" s="75"/>
      <c r="E80" s="75"/>
      <c r="F80" s="75"/>
    </row>
    <row r="82" spans="1:2" ht="14.25">
      <c r="A82" s="4">
        <v>18</v>
      </c>
      <c r="B82" s="45" t="s">
        <v>157</v>
      </c>
    </row>
    <row r="84" spans="1:2" ht="14.25">
      <c r="A84" s="4">
        <v>19</v>
      </c>
      <c r="B84" s="46" t="s">
        <v>88</v>
      </c>
    </row>
    <row r="86" spans="1:2" ht="14.25">
      <c r="A86" s="4">
        <v>20</v>
      </c>
      <c r="B86" s="45" t="s">
        <v>13</v>
      </c>
    </row>
    <row r="87" ht="14.25">
      <c r="B87" s="45" t="s">
        <v>158</v>
      </c>
    </row>
    <row r="88" spans="2:6" ht="128.25" customHeight="1">
      <c r="B88" s="79" t="s">
        <v>159</v>
      </c>
      <c r="C88" s="83"/>
      <c r="D88" s="83"/>
      <c r="E88" s="83"/>
      <c r="F88" s="83"/>
    </row>
    <row r="89" spans="2:6" ht="130.5" customHeight="1">
      <c r="B89" s="79" t="s">
        <v>164</v>
      </c>
      <c r="C89" s="79"/>
      <c r="D89" s="79"/>
      <c r="E89" s="79"/>
      <c r="F89" s="79"/>
    </row>
    <row r="90" ht="14.25">
      <c r="B90" s="46"/>
    </row>
    <row r="91" spans="1:7" ht="14.25">
      <c r="A91" s="8">
        <v>21</v>
      </c>
      <c r="B91" s="6" t="s">
        <v>165</v>
      </c>
      <c r="C91" s="7"/>
      <c r="D91" s="7"/>
      <c r="E91" s="7"/>
      <c r="F91" s="7"/>
      <c r="G91" s="7"/>
    </row>
    <row r="92" spans="1:6" s="7" customFormat="1" ht="60.75" customHeight="1">
      <c r="A92" s="8"/>
      <c r="B92" s="81" t="s">
        <v>171</v>
      </c>
      <c r="C92" s="81"/>
      <c r="D92" s="81"/>
      <c r="E92" s="81"/>
      <c r="F92" s="81"/>
    </row>
    <row r="93" spans="1:7" s="7" customFormat="1" ht="14.25">
      <c r="A93" s="8"/>
      <c r="B93" s="6"/>
      <c r="G93" s="7">
        <v>6</v>
      </c>
    </row>
    <row r="94" spans="1:7" ht="14.25">
      <c r="A94" s="9">
        <v>22</v>
      </c>
      <c r="B94" s="7" t="s">
        <v>166</v>
      </c>
      <c r="C94" s="7"/>
      <c r="D94" s="7"/>
      <c r="E94" s="7"/>
      <c r="F94" s="7"/>
      <c r="G94" s="7"/>
    </row>
    <row r="95" spans="1:7" ht="45.75" customHeight="1">
      <c r="A95" s="9"/>
      <c r="B95" s="81" t="s">
        <v>172</v>
      </c>
      <c r="C95" s="81"/>
      <c r="D95" s="81"/>
      <c r="E95" s="81"/>
      <c r="F95" s="81"/>
      <c r="G95" s="7"/>
    </row>
    <row r="96" spans="1:7" ht="14.25">
      <c r="A96" s="9"/>
      <c r="B96" s="6"/>
      <c r="C96" s="7"/>
      <c r="D96" s="7"/>
      <c r="E96" s="7"/>
      <c r="F96" s="7"/>
      <c r="G96" s="7"/>
    </row>
    <row r="97" spans="1:7" ht="15.75" customHeight="1">
      <c r="A97" s="9">
        <v>23</v>
      </c>
      <c r="B97" s="7" t="s">
        <v>15</v>
      </c>
      <c r="C97" s="7"/>
      <c r="D97" s="7"/>
      <c r="E97" s="7"/>
      <c r="F97" s="7"/>
      <c r="G97" s="7"/>
    </row>
    <row r="98" spans="1:7" ht="60" customHeight="1">
      <c r="A98" s="9"/>
      <c r="B98" s="82" t="s">
        <v>175</v>
      </c>
      <c r="C98" s="82"/>
      <c r="D98" s="82"/>
      <c r="E98" s="82"/>
      <c r="F98" s="82"/>
      <c r="G98" s="7"/>
    </row>
    <row r="99" spans="1:7" ht="3" customHeight="1">
      <c r="A99" s="9"/>
      <c r="B99" s="60"/>
      <c r="C99" s="60"/>
      <c r="D99" s="60"/>
      <c r="E99" s="60"/>
      <c r="F99" s="60"/>
      <c r="G99" s="7"/>
    </row>
    <row r="100" spans="1:7" ht="79.5" customHeight="1">
      <c r="A100" s="9"/>
      <c r="B100" s="82" t="s">
        <v>174</v>
      </c>
      <c r="C100" s="82"/>
      <c r="D100" s="82"/>
      <c r="E100" s="82"/>
      <c r="F100" s="82"/>
      <c r="G100" s="7"/>
    </row>
    <row r="101" spans="1:7" ht="14.25">
      <c r="A101" s="9"/>
      <c r="B101" s="7"/>
      <c r="C101" s="7"/>
      <c r="D101" s="7"/>
      <c r="E101" s="7"/>
      <c r="F101" s="7"/>
      <c r="G101" s="7"/>
    </row>
    <row r="102" spans="1:2" ht="14.25">
      <c r="A102" s="4">
        <v>24</v>
      </c>
      <c r="B102" s="45" t="s">
        <v>21</v>
      </c>
    </row>
    <row r="104" spans="1:2" ht="14.25">
      <c r="A104" s="4">
        <v>25</v>
      </c>
      <c r="B104" s="45" t="s">
        <v>124</v>
      </c>
    </row>
    <row r="105" spans="2:6" ht="51" customHeight="1">
      <c r="B105" s="75" t="s">
        <v>176</v>
      </c>
      <c r="C105" s="75"/>
      <c r="D105" s="75"/>
      <c r="E105" s="75"/>
      <c r="F105" s="75"/>
    </row>
    <row r="106" spans="2:4" ht="14.25">
      <c r="B106" s="80" t="s">
        <v>90</v>
      </c>
      <c r="C106" s="80"/>
      <c r="D106" s="61" t="s">
        <v>6</v>
      </c>
    </row>
    <row r="107" spans="2:4" ht="14.25">
      <c r="B107" s="37" t="s">
        <v>89</v>
      </c>
      <c r="C107" s="37"/>
      <c r="D107" s="40">
        <v>65504</v>
      </c>
    </row>
    <row r="108" spans="2:4" ht="14.25">
      <c r="B108" s="37" t="s">
        <v>123</v>
      </c>
      <c r="C108" s="37"/>
      <c r="D108" s="40">
        <v>208</v>
      </c>
    </row>
    <row r="109" spans="2:4" ht="14.25">
      <c r="B109" s="75" t="s">
        <v>90</v>
      </c>
      <c r="C109" s="75"/>
      <c r="D109" s="62">
        <f>SUM(D107:D108)</f>
        <v>65712</v>
      </c>
    </row>
    <row r="110" spans="2:4" ht="14.25">
      <c r="B110" s="37"/>
      <c r="C110" s="37"/>
      <c r="D110" s="63"/>
    </row>
    <row r="111" spans="2:6" ht="63" customHeight="1">
      <c r="B111" s="75" t="s">
        <v>177</v>
      </c>
      <c r="C111" s="75"/>
      <c r="D111" s="75"/>
      <c r="E111" s="75"/>
      <c r="F111" s="75"/>
    </row>
    <row r="112" spans="2:6" ht="14.25">
      <c r="B112" s="80" t="s">
        <v>125</v>
      </c>
      <c r="C112" s="80"/>
      <c r="D112" s="61" t="s">
        <v>6</v>
      </c>
      <c r="E112" s="37"/>
      <c r="F112" s="37"/>
    </row>
    <row r="113" spans="2:6" ht="14.25">
      <c r="B113" s="75" t="s">
        <v>90</v>
      </c>
      <c r="C113" s="75"/>
      <c r="D113" s="40">
        <v>65712</v>
      </c>
      <c r="E113" s="37"/>
      <c r="F113" s="37"/>
    </row>
    <row r="114" spans="2:6" ht="14.25">
      <c r="B114" s="37" t="s">
        <v>91</v>
      </c>
      <c r="C114" s="36"/>
      <c r="D114" s="40">
        <v>116</v>
      </c>
      <c r="E114" s="37"/>
      <c r="F114" s="37"/>
    </row>
    <row r="115" spans="2:6" ht="14.25">
      <c r="B115" s="75" t="s">
        <v>125</v>
      </c>
      <c r="C115" s="75"/>
      <c r="D115" s="62">
        <f>SUM(D113:D114)</f>
        <v>65828</v>
      </c>
      <c r="E115" s="37"/>
      <c r="F115" s="37"/>
    </row>
    <row r="116" spans="2:6" ht="14.25">
      <c r="B116" s="37"/>
      <c r="C116" s="37"/>
      <c r="D116" s="63"/>
      <c r="E116" s="37"/>
      <c r="F116" s="37"/>
    </row>
    <row r="117" spans="1:6" ht="14.25">
      <c r="A117" s="4">
        <v>26</v>
      </c>
      <c r="B117" s="37" t="s">
        <v>160</v>
      </c>
      <c r="C117" s="37"/>
      <c r="D117" s="63"/>
      <c r="E117" s="37"/>
      <c r="F117" s="37"/>
    </row>
    <row r="118" spans="2:6" ht="14.25">
      <c r="B118" s="37"/>
      <c r="C118" s="37"/>
      <c r="D118" s="63"/>
      <c r="E118" s="37"/>
      <c r="F118" s="37"/>
    </row>
    <row r="119" spans="2:4" ht="14.25">
      <c r="B119" s="39" t="s">
        <v>168</v>
      </c>
      <c r="C119" s="37"/>
      <c r="D119" s="40">
        <v>22543</v>
      </c>
    </row>
    <row r="120" spans="2:4" ht="14.25">
      <c r="B120" s="39" t="s">
        <v>169</v>
      </c>
      <c r="C120" s="37"/>
      <c r="D120" s="41">
        <v>-644</v>
      </c>
    </row>
    <row r="121" spans="2:4" ht="15" thickBot="1">
      <c r="B121" s="37"/>
      <c r="C121" s="37"/>
      <c r="D121" s="42">
        <f>SUM(D119:D120)</f>
        <v>21899</v>
      </c>
    </row>
    <row r="122" spans="2:5" ht="31.5" customHeight="1" thickTop="1">
      <c r="B122" s="75" t="s">
        <v>178</v>
      </c>
      <c r="C122" s="75"/>
      <c r="D122" s="75"/>
      <c r="E122" s="75"/>
    </row>
    <row r="123" spans="2:4" ht="14.25">
      <c r="B123" s="37"/>
      <c r="C123" s="37"/>
      <c r="D123" s="41"/>
    </row>
    <row r="124" spans="1:4" ht="14.25">
      <c r="A124" s="4">
        <v>27</v>
      </c>
      <c r="B124" s="75" t="s">
        <v>161</v>
      </c>
      <c r="C124" s="75"/>
      <c r="D124" s="41"/>
    </row>
    <row r="125" spans="2:5" ht="14.25">
      <c r="B125" s="75" t="s">
        <v>162</v>
      </c>
      <c r="C125" s="75"/>
      <c r="D125" s="75"/>
      <c r="E125" s="75"/>
    </row>
    <row r="126" spans="2:3" ht="14.25">
      <c r="B126" s="39"/>
      <c r="C126" s="37"/>
    </row>
    <row r="127" ht="14.25">
      <c r="B127" s="45" t="s">
        <v>16</v>
      </c>
    </row>
    <row r="132" ht="14.25">
      <c r="B132" s="45" t="s">
        <v>17</v>
      </c>
    </row>
    <row r="133" spans="2:5" ht="14.25">
      <c r="B133" s="45" t="s">
        <v>18</v>
      </c>
      <c r="E133" s="64" t="s">
        <v>173</v>
      </c>
    </row>
    <row r="134" ht="14.25">
      <c r="E134" s="45" t="s">
        <v>19</v>
      </c>
    </row>
    <row r="149" ht="14.25">
      <c r="G149" s="45">
        <v>7</v>
      </c>
    </row>
  </sheetData>
  <mergeCells count="36">
    <mergeCell ref="B4:F4"/>
    <mergeCell ref="B124:C124"/>
    <mergeCell ref="B125:E125"/>
    <mergeCell ref="B80:F80"/>
    <mergeCell ref="B122:E122"/>
    <mergeCell ref="B111:F111"/>
    <mergeCell ref="B98:F98"/>
    <mergeCell ref="B112:C112"/>
    <mergeCell ref="B113:C113"/>
    <mergeCell ref="B115:C115"/>
    <mergeCell ref="B88:F88"/>
    <mergeCell ref="B78:F78"/>
    <mergeCell ref="B3:F3"/>
    <mergeCell ref="B7:F7"/>
    <mergeCell ref="B9:F9"/>
    <mergeCell ref="B76:F76"/>
    <mergeCell ref="B13:F13"/>
    <mergeCell ref="B15:F15"/>
    <mergeCell ref="B48:F48"/>
    <mergeCell ref="C18:E18"/>
    <mergeCell ref="B89:F89"/>
    <mergeCell ref="B105:F105"/>
    <mergeCell ref="B106:C106"/>
    <mergeCell ref="B109:C109"/>
    <mergeCell ref="B92:F92"/>
    <mergeCell ref="B95:F95"/>
    <mergeCell ref="B100:F100"/>
    <mergeCell ref="B5:F5"/>
    <mergeCell ref="B59:C59"/>
    <mergeCell ref="B61:F61"/>
    <mergeCell ref="B74:F74"/>
    <mergeCell ref="B50:F50"/>
    <mergeCell ref="B55:C55"/>
    <mergeCell ref="B64:F64"/>
    <mergeCell ref="B65:F65"/>
    <mergeCell ref="C19:E19"/>
  </mergeCells>
  <printOptions/>
  <pageMargins left="0.75" right="0.5" top="1" bottom="1" header="0.5" footer="0.5"/>
  <pageSetup fitToHeight="2" horizontalDpi="600" verticalDpi="600" orientation="portrait" paperSize="9" scale="70" r:id="rId1"/>
  <rowBreaks count="2" manualBreakCount="2">
    <brk id="56" max="255" man="1"/>
    <brk id="9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LKT Industrial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LKT I</dc:creator>
  <cp:keywords/>
  <dc:description/>
  <cp:lastModifiedBy>Sh Yeoh &amp; Co</cp:lastModifiedBy>
  <cp:lastPrinted>2002-11-25T11:53:16Z</cp:lastPrinted>
  <dcterms:created xsi:type="dcterms:W3CDTF">1999-10-14T01:10:07Z</dcterms:created>
  <dcterms:modified xsi:type="dcterms:W3CDTF">2002-11-26T03:05:55Z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